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580" activeTab="1"/>
  </bookViews>
  <sheets>
    <sheet name="Patient Sample" sheetId="1" r:id="rId1"/>
    <sheet name="Survey Results" sheetId="2" r:id="rId2"/>
  </sheets>
  <definedNames/>
  <calcPr fullCalcOnLoad="1"/>
</workbook>
</file>

<file path=xl/sharedStrings.xml><?xml version="1.0" encoding="utf-8"?>
<sst xmlns="http://schemas.openxmlformats.org/spreadsheetml/2006/main" count="230" uniqueCount="122">
  <si>
    <t>None</t>
  </si>
  <si>
    <t>No</t>
  </si>
  <si>
    <t>Yes</t>
  </si>
  <si>
    <t>Very Difficult</t>
  </si>
  <si>
    <t>Easy</t>
  </si>
  <si>
    <t>Very Dissatisfied</t>
  </si>
  <si>
    <t>Satisfied</t>
  </si>
  <si>
    <t>Very Satisfied</t>
  </si>
  <si>
    <t>Evenings</t>
  </si>
  <si>
    <t>Saturdays</t>
  </si>
  <si>
    <t>Helpful</t>
  </si>
  <si>
    <t>Very Unhelpful</t>
  </si>
  <si>
    <t>Male</t>
  </si>
  <si>
    <t>Female</t>
  </si>
  <si>
    <t>Under 18</t>
  </si>
  <si>
    <t>75 – 84</t>
  </si>
  <si>
    <t>85 and over</t>
  </si>
  <si>
    <t>Unemployed</t>
  </si>
  <si>
    <t>Permanently sick or disabled</t>
  </si>
  <si>
    <t>Fully retired from work</t>
  </si>
  <si>
    <t>Looking after the home</t>
  </si>
  <si>
    <t>Doing something else</t>
  </si>
  <si>
    <t>White</t>
  </si>
  <si>
    <t>British</t>
  </si>
  <si>
    <t>Irish</t>
  </si>
  <si>
    <t>Any other white background</t>
  </si>
  <si>
    <t>White &amp; Black Caribbean</t>
  </si>
  <si>
    <t>White &amp; Black African</t>
  </si>
  <si>
    <t>White &amp; Asian</t>
  </si>
  <si>
    <t>Any other Mixed background</t>
  </si>
  <si>
    <t>Indian</t>
  </si>
  <si>
    <t>Pakistani</t>
  </si>
  <si>
    <t>Bangladeshi</t>
  </si>
  <si>
    <t>Any other Asian background</t>
  </si>
  <si>
    <t>Caribbean</t>
  </si>
  <si>
    <t>African</t>
  </si>
  <si>
    <t>Any other Black background</t>
  </si>
  <si>
    <t>Chinese</t>
  </si>
  <si>
    <t>Any other ethnic group</t>
  </si>
  <si>
    <t>Mixed</t>
  </si>
  <si>
    <t>Asian or Asia British</t>
  </si>
  <si>
    <t>Black or Black British</t>
  </si>
  <si>
    <t>Chinese or Other Ethnic Group</t>
  </si>
  <si>
    <t>Heterosexual/Straight</t>
  </si>
  <si>
    <t>Gay/Lesbian</t>
  </si>
  <si>
    <t>Bisexual</t>
  </si>
  <si>
    <t>Transgender</t>
  </si>
  <si>
    <t>Buddhist</t>
  </si>
  <si>
    <t>Christian – all denominations</t>
  </si>
  <si>
    <t>Hindhu</t>
  </si>
  <si>
    <t>Jewish</t>
  </si>
  <si>
    <t>Muslim</t>
  </si>
  <si>
    <t>Sikh</t>
  </si>
  <si>
    <t>Total</t>
  </si>
  <si>
    <t>Dissatisfied</t>
  </si>
  <si>
    <t>Yes definitely</t>
  </si>
  <si>
    <t>Yes to some extent</t>
  </si>
  <si>
    <t>Not sufficiently</t>
  </si>
  <si>
    <t>Not at all</t>
  </si>
  <si>
    <t>Very Involved</t>
  </si>
  <si>
    <t>Involved to some extent</t>
  </si>
  <si>
    <t>Yes easily</t>
  </si>
  <si>
    <t>Not easily</t>
  </si>
  <si>
    <t>Early mornings</t>
  </si>
  <si>
    <t>Very easy</t>
  </si>
  <si>
    <t>Difficult</t>
  </si>
  <si>
    <t>Very helpful</t>
  </si>
  <si>
    <t>Unhelpful</t>
  </si>
  <si>
    <t>Question</t>
  </si>
  <si>
    <t>Hit Rate</t>
  </si>
  <si>
    <t>Weak</t>
  </si>
  <si>
    <t>Strong</t>
  </si>
  <si>
    <t>Not clearly</t>
  </si>
  <si>
    <t>I would prefer not to say</t>
  </si>
  <si>
    <t xml:space="preserve">Other </t>
  </si>
  <si>
    <t>18 – 29</t>
  </si>
  <si>
    <t>30-40</t>
  </si>
  <si>
    <t>41-54</t>
  </si>
  <si>
    <t>55-64</t>
  </si>
  <si>
    <t>65-74</t>
  </si>
  <si>
    <t xml:space="preserve">Full-time paid work </t>
  </si>
  <si>
    <t xml:space="preserve">Part-time paid work </t>
  </si>
  <si>
    <t xml:space="preserve">Full-time education </t>
  </si>
  <si>
    <t>Aggregated  Answer</t>
  </si>
  <si>
    <t>Response</t>
  </si>
  <si>
    <t>Statement</t>
  </si>
  <si>
    <t xml:space="preserve">Total </t>
  </si>
  <si>
    <t>Have you seen one of our doctors in the last 12 months?</t>
  </si>
  <si>
    <t>If you have asked to see a doctor urgently, have you been able to access care either face to face or over the phone on the same day?</t>
  </si>
  <si>
    <t>How satisfied are you with the ability to make appointments with a doctor?</t>
  </si>
  <si>
    <t>At your most recent consultation did you feel the doctor listened carefully to what you had to say?</t>
  </si>
  <si>
    <t>During your consultation how involved did you feel in any decisions about your care?</t>
  </si>
  <si>
    <t>During the consultation were you given enough time to discuss your health issue?</t>
  </si>
  <si>
    <t>During the consultation did the doctor explain the reasons for any treatment or action in a way that you could understand?</t>
  </si>
  <si>
    <t>After the consultation did you feel better able to understand and cope with your health issue?</t>
  </si>
  <si>
    <t>Have you seen one of our nurses in the last 12 months?</t>
  </si>
  <si>
    <t>If you have asked to see a nurse urgently, have you been able to access treatment on the same day?</t>
  </si>
  <si>
    <t>How satisfied were you with the ability to make appointments with a nurse?</t>
  </si>
  <si>
    <t>At the most recent appointment were you given enough time to discuss your health issue?</t>
  </si>
  <si>
    <t>During the appointment did the nurse explain the nature of the treatment in a way you could understand?</t>
  </si>
  <si>
    <t>After the appointment did you feel better able to understand and cope with your health issue?</t>
  </si>
  <si>
    <t>Do the current opening hours enable you to access the care you need?</t>
  </si>
  <si>
    <t>What additional hours would enable you to access the care you need more easily</t>
  </si>
  <si>
    <t>How easily do you find it to get through to the practice on the phone?</t>
  </si>
  <si>
    <t>Is it helpful being advised where you are in the queue?</t>
  </si>
  <si>
    <t>How helpful do you find the reception team?</t>
  </si>
  <si>
    <t xml:space="preserve">Are delays in surgery running times communicated by the reception team? </t>
  </si>
  <si>
    <t>How satisfied are you with our repeat prescription service?</t>
  </si>
  <si>
    <t>If you had a query regarding your repeat prescription, how satisfied were you with how it was handled?</t>
  </si>
  <si>
    <t>How satisfied overall are you with the service we provide?</t>
  </si>
  <si>
    <t>Have you found this survey easy to complete?</t>
  </si>
  <si>
    <t>Number</t>
  </si>
  <si>
    <t>Aggregate Result</t>
  </si>
  <si>
    <t>Are you male or female?</t>
  </si>
  <si>
    <t>How old are you?</t>
  </si>
  <si>
    <t>Which of these best describes you?</t>
  </si>
  <si>
    <t>What is your ethnic group?</t>
  </si>
  <si>
    <t>Which of these best describes how you think of yourself?</t>
  </si>
  <si>
    <t>Which of the following best describes your religion?</t>
  </si>
  <si>
    <t>Do you have a long-standing health problem or disability?</t>
  </si>
  <si>
    <t>Do you have carer responsibilities for any one in your household with a long-standing health problem or disability?</t>
  </si>
  <si>
    <t>Online (4)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</si>
</sst>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9" fontId="3" fillId="4" borderId="10" xfId="0" applyNumberFormat="1" applyFont="1" applyFill="1" applyBorder="1" applyAlignment="1">
      <alignment horizontal="center" vertical="center"/>
    </xf>
    <xf numFmtId="9" fontId="3" fillId="4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9" fontId="3" fillId="8" borderId="10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9" fontId="3" fillId="8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9" fontId="3" fillId="7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9" fontId="3" fillId="2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3" fillId="8" borderId="14" xfId="0" applyFont="1" applyFill="1" applyBorder="1" applyAlignment="1">
      <alignment horizontal="center" vertical="center"/>
    </xf>
    <xf numFmtId="9" fontId="3" fillId="8" borderId="11" xfId="0" applyNumberFormat="1" applyFont="1" applyFill="1" applyBorder="1" applyAlignment="1">
      <alignment horizontal="center" vertical="center"/>
    </xf>
    <xf numFmtId="9" fontId="3" fillId="8" borderId="14" xfId="0" applyNumberFormat="1" applyFont="1" applyFill="1" applyBorder="1" applyAlignment="1">
      <alignment horizontal="center" vertical="center"/>
    </xf>
    <xf numFmtId="9" fontId="3" fillId="7" borderId="11" xfId="0" applyNumberFormat="1" applyFont="1" applyFill="1" applyBorder="1" applyAlignment="1">
      <alignment horizontal="center" vertical="center"/>
    </xf>
    <xf numFmtId="9" fontId="3" fillId="7" borderId="14" xfId="0" applyNumberFormat="1" applyFont="1" applyFill="1" applyBorder="1" applyAlignment="1">
      <alignment horizontal="center" vertical="center"/>
    </xf>
    <xf numFmtId="9" fontId="3" fillId="7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4" borderId="11" xfId="0" applyNumberFormat="1" applyFont="1" applyFill="1" applyBorder="1" applyAlignment="1">
      <alignment horizontal="center" vertical="center"/>
    </xf>
    <xf numFmtId="9" fontId="3" fillId="4" borderId="14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9" fontId="3" fillId="8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3"/>
  <sheetViews>
    <sheetView zoomScaleSheetLayoutView="100" zoomScalePageLayoutView="0" workbookViewId="0" topLeftCell="A1">
      <pane xSplit="4" topLeftCell="EH1" activePane="topRight" state="frozen"/>
      <selection pane="topLeft" activeCell="A1" sqref="A1"/>
      <selection pane="topRight" activeCell="ER15" sqref="ER15"/>
    </sheetView>
  </sheetViews>
  <sheetFormatPr defaultColWidth="9.140625" defaultRowHeight="12.75"/>
  <cols>
    <col min="1" max="1" width="8.8515625" style="29" customWidth="1"/>
    <col min="2" max="2" width="46.140625" style="29" customWidth="1"/>
    <col min="3" max="3" width="13.8515625" style="29" customWidth="1"/>
    <col min="4" max="4" width="22.421875" style="29" customWidth="1"/>
    <col min="5" max="13" width="1.8515625" style="29" hidden="1" customWidth="1"/>
    <col min="14" max="103" width="3.28125" style="29" hidden="1" customWidth="1"/>
    <col min="104" max="140" width="4.421875" style="29" hidden="1" customWidth="1"/>
    <col min="141" max="141" width="10.8515625" style="29" hidden="1" customWidth="1"/>
    <col min="142" max="142" width="11.28125" style="29" bestFit="1" customWidth="1"/>
    <col min="143" max="143" width="10.28125" style="29" bestFit="1" customWidth="1"/>
    <col min="144" max="144" width="6.140625" style="29" bestFit="1" customWidth="1"/>
    <col min="145" max="145" width="9.140625" style="29" customWidth="1"/>
  </cols>
  <sheetData>
    <row r="1" spans="1:145" s="1" customFormat="1" ht="30">
      <c r="A1" s="2" t="s">
        <v>111</v>
      </c>
      <c r="B1" s="3" t="s">
        <v>68</v>
      </c>
      <c r="C1" s="75" t="s">
        <v>85</v>
      </c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  <c r="AL1" s="3">
        <v>34</v>
      </c>
      <c r="AM1" s="3">
        <v>35</v>
      </c>
      <c r="AN1" s="3">
        <v>36</v>
      </c>
      <c r="AO1" s="3">
        <v>37</v>
      </c>
      <c r="AP1" s="3">
        <v>38</v>
      </c>
      <c r="AQ1" s="3">
        <v>39</v>
      </c>
      <c r="AR1" s="3">
        <v>40</v>
      </c>
      <c r="AS1" s="3">
        <v>41</v>
      </c>
      <c r="AT1" s="3">
        <v>42</v>
      </c>
      <c r="AU1" s="3">
        <v>43</v>
      </c>
      <c r="AV1" s="3">
        <v>44</v>
      </c>
      <c r="AW1" s="3">
        <v>45</v>
      </c>
      <c r="AX1" s="3">
        <v>46</v>
      </c>
      <c r="AY1" s="3">
        <v>47</v>
      </c>
      <c r="AZ1" s="3">
        <v>48</v>
      </c>
      <c r="BA1" s="3">
        <v>49</v>
      </c>
      <c r="BB1" s="3">
        <v>50</v>
      </c>
      <c r="BC1" s="3">
        <v>51</v>
      </c>
      <c r="BD1" s="3">
        <v>52</v>
      </c>
      <c r="BE1" s="3">
        <v>53</v>
      </c>
      <c r="BF1" s="3">
        <v>54</v>
      </c>
      <c r="BG1" s="3">
        <v>55</v>
      </c>
      <c r="BH1" s="3">
        <v>56</v>
      </c>
      <c r="BI1" s="3">
        <v>57</v>
      </c>
      <c r="BJ1" s="3">
        <v>58</v>
      </c>
      <c r="BK1" s="3">
        <v>59</v>
      </c>
      <c r="BL1" s="3">
        <v>60</v>
      </c>
      <c r="BM1" s="3">
        <v>61</v>
      </c>
      <c r="BN1" s="3">
        <v>62</v>
      </c>
      <c r="BO1" s="3">
        <v>63</v>
      </c>
      <c r="BP1" s="3">
        <v>64</v>
      </c>
      <c r="BQ1" s="3">
        <v>65</v>
      </c>
      <c r="BR1" s="3">
        <v>66</v>
      </c>
      <c r="BS1" s="3">
        <v>67</v>
      </c>
      <c r="BT1" s="30">
        <v>68</v>
      </c>
      <c r="BU1" s="30">
        <v>69</v>
      </c>
      <c r="BV1" s="30">
        <v>70</v>
      </c>
      <c r="BW1" s="30">
        <v>71</v>
      </c>
      <c r="BX1" s="30">
        <v>72</v>
      </c>
      <c r="BY1" s="30">
        <v>73</v>
      </c>
      <c r="BZ1" s="30">
        <v>74</v>
      </c>
      <c r="CA1" s="30">
        <v>75</v>
      </c>
      <c r="CB1" s="30">
        <v>76</v>
      </c>
      <c r="CC1" s="30">
        <v>77</v>
      </c>
      <c r="CD1" s="30">
        <v>78</v>
      </c>
      <c r="CE1" s="30">
        <v>79</v>
      </c>
      <c r="CF1" s="30">
        <v>80</v>
      </c>
      <c r="CG1" s="30">
        <v>81</v>
      </c>
      <c r="CH1" s="30">
        <v>82</v>
      </c>
      <c r="CI1" s="30">
        <v>83</v>
      </c>
      <c r="CJ1" s="30">
        <v>84</v>
      </c>
      <c r="CK1" s="30">
        <v>85</v>
      </c>
      <c r="CL1" s="30">
        <v>86</v>
      </c>
      <c r="CM1" s="30">
        <v>87</v>
      </c>
      <c r="CN1" s="30">
        <v>88</v>
      </c>
      <c r="CO1" s="30">
        <v>89</v>
      </c>
      <c r="CP1" s="30">
        <v>90</v>
      </c>
      <c r="CQ1" s="30">
        <v>91</v>
      </c>
      <c r="CR1" s="30">
        <v>92</v>
      </c>
      <c r="CS1" s="30">
        <v>93</v>
      </c>
      <c r="CT1" s="30">
        <v>94</v>
      </c>
      <c r="CU1" s="30">
        <v>95</v>
      </c>
      <c r="CV1" s="30">
        <v>96</v>
      </c>
      <c r="CW1" s="30">
        <v>97</v>
      </c>
      <c r="CX1" s="30">
        <v>98</v>
      </c>
      <c r="CY1" s="30">
        <v>99</v>
      </c>
      <c r="CZ1" s="30">
        <v>100</v>
      </c>
      <c r="DA1" s="30">
        <v>101</v>
      </c>
      <c r="DB1" s="30">
        <v>102</v>
      </c>
      <c r="DC1" s="30">
        <v>103</v>
      </c>
      <c r="DD1" s="30">
        <v>104</v>
      </c>
      <c r="DE1" s="30">
        <v>105</v>
      </c>
      <c r="DF1" s="30">
        <v>106</v>
      </c>
      <c r="DG1" s="30">
        <v>107</v>
      </c>
      <c r="DH1" s="30">
        <v>108</v>
      </c>
      <c r="DI1" s="30">
        <v>109</v>
      </c>
      <c r="DJ1" s="30">
        <v>110</v>
      </c>
      <c r="DK1" s="30">
        <v>111</v>
      </c>
      <c r="DL1" s="30">
        <v>112</v>
      </c>
      <c r="DM1" s="30">
        <v>113</v>
      </c>
      <c r="DN1" s="30">
        <v>114</v>
      </c>
      <c r="DO1" s="30">
        <v>115</v>
      </c>
      <c r="DP1" s="30">
        <v>116</v>
      </c>
      <c r="DQ1" s="30">
        <v>117</v>
      </c>
      <c r="DR1" s="30">
        <v>118</v>
      </c>
      <c r="DS1" s="30">
        <v>119</v>
      </c>
      <c r="DT1" s="30">
        <v>120</v>
      </c>
      <c r="DU1" s="30">
        <v>121</v>
      </c>
      <c r="DV1" s="30">
        <v>122</v>
      </c>
      <c r="DW1" s="30">
        <v>123</v>
      </c>
      <c r="DX1" s="30">
        <v>124</v>
      </c>
      <c r="DY1" s="30">
        <v>125</v>
      </c>
      <c r="DZ1" s="30">
        <v>126</v>
      </c>
      <c r="EA1" s="30">
        <v>127</v>
      </c>
      <c r="EB1" s="30">
        <v>128</v>
      </c>
      <c r="EC1" s="30">
        <v>129</v>
      </c>
      <c r="ED1" s="30">
        <v>130</v>
      </c>
      <c r="EE1" s="30">
        <v>131</v>
      </c>
      <c r="EF1" s="30">
        <v>132</v>
      </c>
      <c r="EG1" s="30">
        <v>133</v>
      </c>
      <c r="EH1" s="30">
        <v>134</v>
      </c>
      <c r="EI1" s="30">
        <v>135</v>
      </c>
      <c r="EJ1" s="30">
        <v>136</v>
      </c>
      <c r="EK1" s="30" t="s">
        <v>121</v>
      </c>
      <c r="EL1" s="3" t="s">
        <v>84</v>
      </c>
      <c r="EM1" s="3" t="s">
        <v>68</v>
      </c>
      <c r="EN1" s="3" t="s">
        <v>53</v>
      </c>
      <c r="EO1" s="4" t="s">
        <v>69</v>
      </c>
    </row>
    <row r="2" spans="1:145" ht="14.25">
      <c r="A2" s="59">
        <v>1</v>
      </c>
      <c r="B2" s="60" t="s">
        <v>113</v>
      </c>
      <c r="C2" s="59" t="s">
        <v>12</v>
      </c>
      <c r="D2" s="59"/>
      <c r="E2" s="7"/>
      <c r="F2" s="7">
        <v>1</v>
      </c>
      <c r="G2" s="7">
        <v>1</v>
      </c>
      <c r="H2" s="7"/>
      <c r="I2" s="7"/>
      <c r="J2" s="7"/>
      <c r="K2" s="7">
        <v>1</v>
      </c>
      <c r="L2" s="7"/>
      <c r="M2" s="7">
        <v>1</v>
      </c>
      <c r="N2" s="7"/>
      <c r="O2" s="7"/>
      <c r="P2" s="7">
        <v>1</v>
      </c>
      <c r="Q2" s="7"/>
      <c r="R2" s="7">
        <v>1</v>
      </c>
      <c r="S2" s="7"/>
      <c r="T2" s="7"/>
      <c r="U2" s="7"/>
      <c r="V2" s="7"/>
      <c r="W2" s="7"/>
      <c r="X2" s="7"/>
      <c r="Y2" s="7">
        <v>1</v>
      </c>
      <c r="Z2" s="7">
        <v>1</v>
      </c>
      <c r="AA2" s="7"/>
      <c r="AB2" s="7"/>
      <c r="AC2" s="7"/>
      <c r="AD2" s="7">
        <v>1</v>
      </c>
      <c r="AE2" s="7"/>
      <c r="AF2" s="7">
        <v>1</v>
      </c>
      <c r="AG2" s="7"/>
      <c r="AH2" s="7"/>
      <c r="AI2" s="7">
        <v>1</v>
      </c>
      <c r="AJ2" s="7">
        <v>1</v>
      </c>
      <c r="AK2" s="7"/>
      <c r="AL2" s="7">
        <v>1</v>
      </c>
      <c r="AM2" s="7">
        <v>1</v>
      </c>
      <c r="AN2" s="7"/>
      <c r="AO2" s="7">
        <v>1</v>
      </c>
      <c r="AP2" s="7"/>
      <c r="AQ2" s="7"/>
      <c r="AR2" s="34"/>
      <c r="AS2" s="7"/>
      <c r="AT2" s="7"/>
      <c r="AU2" s="7">
        <v>1</v>
      </c>
      <c r="AV2" s="7"/>
      <c r="AW2" s="7"/>
      <c r="AX2" s="7"/>
      <c r="AY2" s="7"/>
      <c r="AZ2" s="7">
        <v>1</v>
      </c>
      <c r="BA2" s="7"/>
      <c r="BB2" s="7">
        <v>1</v>
      </c>
      <c r="BC2" s="7"/>
      <c r="BD2" s="7"/>
      <c r="BE2" s="7"/>
      <c r="BF2" s="7"/>
      <c r="BG2" s="7">
        <v>1</v>
      </c>
      <c r="BH2" s="7">
        <v>1</v>
      </c>
      <c r="BI2" s="7"/>
      <c r="BJ2" s="7">
        <v>1</v>
      </c>
      <c r="BK2" s="7"/>
      <c r="BL2" s="7"/>
      <c r="BM2" s="7"/>
      <c r="BN2" s="7"/>
      <c r="BO2" s="7">
        <v>1</v>
      </c>
      <c r="BP2" s="7"/>
      <c r="BQ2" s="7"/>
      <c r="BR2" s="7">
        <v>1</v>
      </c>
      <c r="BS2" s="7"/>
      <c r="BT2" s="7"/>
      <c r="BU2" s="7"/>
      <c r="BV2" s="7"/>
      <c r="BW2" s="7">
        <v>1</v>
      </c>
      <c r="BX2" s="7"/>
      <c r="BY2" s="7"/>
      <c r="BZ2" s="7"/>
      <c r="CA2" s="7"/>
      <c r="CB2" s="7">
        <v>1</v>
      </c>
      <c r="CC2" s="7"/>
      <c r="CD2" s="7"/>
      <c r="CE2" s="7">
        <v>1</v>
      </c>
      <c r="CF2" s="7"/>
      <c r="CG2" s="7">
        <v>1</v>
      </c>
      <c r="CH2" s="7"/>
      <c r="CI2" s="7"/>
      <c r="CJ2" s="7"/>
      <c r="CK2" s="7"/>
      <c r="CL2" s="7"/>
      <c r="CM2" s="7"/>
      <c r="CN2" s="7"/>
      <c r="CO2" s="7">
        <v>1</v>
      </c>
      <c r="CP2" s="7"/>
      <c r="CQ2" s="7"/>
      <c r="CR2" s="7">
        <v>1</v>
      </c>
      <c r="CS2" s="7"/>
      <c r="CT2" s="7">
        <v>1</v>
      </c>
      <c r="CU2" s="7">
        <v>1</v>
      </c>
      <c r="CV2" s="7">
        <v>1</v>
      </c>
      <c r="CW2" s="7"/>
      <c r="CX2" s="7"/>
      <c r="CY2" s="7"/>
      <c r="CZ2" s="7"/>
      <c r="DA2" s="7"/>
      <c r="DB2" s="7"/>
      <c r="DC2" s="7">
        <v>1</v>
      </c>
      <c r="DD2" s="7"/>
      <c r="DE2" s="7">
        <v>1</v>
      </c>
      <c r="DF2" s="7">
        <v>1</v>
      </c>
      <c r="DG2" s="7"/>
      <c r="DH2" s="7"/>
      <c r="DI2" s="7"/>
      <c r="DJ2" s="7"/>
      <c r="DK2" s="7">
        <v>1</v>
      </c>
      <c r="DL2" s="7"/>
      <c r="DM2" s="7"/>
      <c r="DN2" s="7"/>
      <c r="DO2" s="7"/>
      <c r="DP2" s="7"/>
      <c r="DQ2" s="7"/>
      <c r="DR2" s="7"/>
      <c r="DS2" s="7">
        <v>1</v>
      </c>
      <c r="DT2" s="7"/>
      <c r="DU2" s="7"/>
      <c r="DV2" s="7"/>
      <c r="DW2" s="7"/>
      <c r="DX2" s="7"/>
      <c r="DY2" s="7">
        <v>1</v>
      </c>
      <c r="DZ2" s="7"/>
      <c r="EA2" s="7"/>
      <c r="EB2" s="7"/>
      <c r="EC2" s="7"/>
      <c r="ED2" s="7"/>
      <c r="EE2" s="7"/>
      <c r="EF2" s="7"/>
      <c r="EG2" s="7"/>
      <c r="EH2" s="7">
        <v>1</v>
      </c>
      <c r="EI2" s="7"/>
      <c r="EJ2" s="7"/>
      <c r="EK2" s="7">
        <v>1</v>
      </c>
      <c r="EL2" s="7">
        <f>SUM(E2:EK2)</f>
        <v>40</v>
      </c>
      <c r="EM2" s="7">
        <v>1</v>
      </c>
      <c r="EN2" s="49">
        <f>SUMIF(EM:EM,EM2,EL:EL)</f>
        <v>110</v>
      </c>
      <c r="EO2" s="9">
        <f>EL2/EN2</f>
        <v>0.36363636363636365</v>
      </c>
    </row>
    <row r="3" spans="1:145" ht="14.25">
      <c r="A3" s="59"/>
      <c r="B3" s="60"/>
      <c r="C3" s="59" t="s">
        <v>13</v>
      </c>
      <c r="D3" s="59"/>
      <c r="E3" s="7">
        <v>1</v>
      </c>
      <c r="F3" s="7"/>
      <c r="G3" s="7"/>
      <c r="H3" s="7">
        <v>1</v>
      </c>
      <c r="I3" s="7">
        <v>1</v>
      </c>
      <c r="J3" s="7">
        <v>1</v>
      </c>
      <c r="K3" s="7"/>
      <c r="L3" s="7">
        <v>1</v>
      </c>
      <c r="M3" s="7"/>
      <c r="N3" s="7">
        <v>1</v>
      </c>
      <c r="O3" s="7"/>
      <c r="P3" s="7"/>
      <c r="Q3" s="7">
        <v>1</v>
      </c>
      <c r="R3" s="7"/>
      <c r="S3" s="7"/>
      <c r="T3" s="7">
        <v>1</v>
      </c>
      <c r="U3" s="7">
        <v>1</v>
      </c>
      <c r="V3" s="7">
        <v>1</v>
      </c>
      <c r="W3" s="7">
        <v>1</v>
      </c>
      <c r="X3" s="7">
        <v>1</v>
      </c>
      <c r="Y3" s="7"/>
      <c r="Z3" s="7"/>
      <c r="AA3" s="7">
        <v>1</v>
      </c>
      <c r="AB3" s="7"/>
      <c r="AC3" s="7"/>
      <c r="AD3" s="7"/>
      <c r="AE3" s="7">
        <v>1</v>
      </c>
      <c r="AF3" s="7"/>
      <c r="AG3" s="7">
        <v>1</v>
      </c>
      <c r="AH3" s="7">
        <v>1</v>
      </c>
      <c r="AI3" s="7"/>
      <c r="AJ3" s="7"/>
      <c r="AK3" s="7"/>
      <c r="AL3" s="7"/>
      <c r="AM3" s="7"/>
      <c r="AN3" s="7">
        <v>1</v>
      </c>
      <c r="AO3" s="7"/>
      <c r="AP3" s="7"/>
      <c r="AQ3" s="7">
        <v>1</v>
      </c>
      <c r="AR3" s="34">
        <v>1</v>
      </c>
      <c r="AS3" s="7">
        <v>1</v>
      </c>
      <c r="AT3" s="7">
        <v>1</v>
      </c>
      <c r="AU3" s="7"/>
      <c r="AV3" s="7">
        <v>1</v>
      </c>
      <c r="AW3" s="7">
        <v>1</v>
      </c>
      <c r="AX3" s="7">
        <v>1</v>
      </c>
      <c r="AY3" s="7">
        <v>1</v>
      </c>
      <c r="AZ3" s="7"/>
      <c r="BA3" s="7">
        <v>1</v>
      </c>
      <c r="BB3" s="7"/>
      <c r="BC3" s="7"/>
      <c r="BD3" s="7">
        <v>1</v>
      </c>
      <c r="BE3" s="7"/>
      <c r="BF3" s="7">
        <v>1</v>
      </c>
      <c r="BG3" s="7"/>
      <c r="BH3" s="7"/>
      <c r="BI3" s="7">
        <v>1</v>
      </c>
      <c r="BJ3" s="7"/>
      <c r="BK3" s="7">
        <v>1</v>
      </c>
      <c r="BL3" s="7"/>
      <c r="BM3" s="7"/>
      <c r="BN3" s="7"/>
      <c r="BO3" s="7"/>
      <c r="BP3" s="7">
        <v>1</v>
      </c>
      <c r="BQ3" s="7">
        <v>1</v>
      </c>
      <c r="BR3" s="7"/>
      <c r="BS3" s="7">
        <v>1</v>
      </c>
      <c r="BT3" s="7">
        <v>1</v>
      </c>
      <c r="BU3" s="7">
        <v>1</v>
      </c>
      <c r="BV3" s="7">
        <v>1</v>
      </c>
      <c r="BW3" s="7"/>
      <c r="BX3" s="7">
        <v>1</v>
      </c>
      <c r="BY3" s="7">
        <v>1</v>
      </c>
      <c r="BZ3" s="7">
        <v>1</v>
      </c>
      <c r="CA3" s="7"/>
      <c r="CB3" s="7"/>
      <c r="CC3" s="7">
        <v>1</v>
      </c>
      <c r="CD3" s="7">
        <v>1</v>
      </c>
      <c r="CE3" s="7"/>
      <c r="CF3" s="7"/>
      <c r="CG3" s="7"/>
      <c r="CH3" s="7">
        <v>1</v>
      </c>
      <c r="CI3" s="7">
        <v>1</v>
      </c>
      <c r="CJ3" s="7">
        <v>1</v>
      </c>
      <c r="CK3" s="7">
        <v>1</v>
      </c>
      <c r="CL3" s="7">
        <v>1</v>
      </c>
      <c r="CM3" s="7"/>
      <c r="CN3" s="7">
        <v>1</v>
      </c>
      <c r="CO3" s="7"/>
      <c r="CP3" s="7">
        <v>1</v>
      </c>
      <c r="CQ3" s="7"/>
      <c r="CR3" s="7"/>
      <c r="CS3" s="7">
        <v>1</v>
      </c>
      <c r="CT3" s="7"/>
      <c r="CU3" s="7"/>
      <c r="CV3" s="7"/>
      <c r="CW3" s="7">
        <v>1</v>
      </c>
      <c r="CX3" s="7">
        <v>1</v>
      </c>
      <c r="CY3" s="7"/>
      <c r="CZ3" s="7"/>
      <c r="DA3" s="7">
        <v>1</v>
      </c>
      <c r="DB3" s="7"/>
      <c r="DC3" s="7"/>
      <c r="DD3" s="7">
        <v>1</v>
      </c>
      <c r="DE3" s="7"/>
      <c r="DF3" s="7"/>
      <c r="DG3" s="7"/>
      <c r="DH3" s="7"/>
      <c r="DI3" s="7"/>
      <c r="DJ3" s="7">
        <v>1</v>
      </c>
      <c r="DK3" s="7"/>
      <c r="DL3" s="7">
        <v>1</v>
      </c>
      <c r="DM3" s="7"/>
      <c r="DN3" s="7">
        <v>1</v>
      </c>
      <c r="DO3" s="7">
        <v>1</v>
      </c>
      <c r="DP3" s="7">
        <v>1</v>
      </c>
      <c r="DQ3" s="7">
        <v>1</v>
      </c>
      <c r="DR3" s="7">
        <v>1</v>
      </c>
      <c r="DS3" s="7"/>
      <c r="DT3" s="7">
        <v>1</v>
      </c>
      <c r="DU3" s="7"/>
      <c r="DV3" s="7"/>
      <c r="DW3" s="7">
        <v>1</v>
      </c>
      <c r="DX3" s="7">
        <v>1</v>
      </c>
      <c r="DY3" s="7"/>
      <c r="DZ3" s="7"/>
      <c r="EA3" s="7"/>
      <c r="EB3" s="7">
        <v>1</v>
      </c>
      <c r="EC3" s="7"/>
      <c r="ED3" s="7"/>
      <c r="EE3" s="7">
        <v>1</v>
      </c>
      <c r="EF3" s="7"/>
      <c r="EG3" s="7">
        <v>1</v>
      </c>
      <c r="EH3" s="7"/>
      <c r="EI3" s="7"/>
      <c r="EJ3" s="7">
        <v>1</v>
      </c>
      <c r="EK3" s="7">
        <v>3</v>
      </c>
      <c r="EL3" s="7">
        <f>SUM(E3:EK3)</f>
        <v>70</v>
      </c>
      <c r="EM3" s="7">
        <f aca="true" t="shared" si="0" ref="EM3:EM34">IF(A3="",EM2,A3)</f>
        <v>1</v>
      </c>
      <c r="EN3" s="50"/>
      <c r="EO3" s="9">
        <f>EL3/EN2</f>
        <v>0.6363636363636364</v>
      </c>
    </row>
    <row r="4" spans="1:145" ht="14.25">
      <c r="A4" s="73">
        <v>2</v>
      </c>
      <c r="B4" s="74" t="s">
        <v>114</v>
      </c>
      <c r="C4" s="73" t="s">
        <v>14</v>
      </c>
      <c r="D4" s="73"/>
      <c r="E4" s="32"/>
      <c r="F4" s="32"/>
      <c r="G4" s="32"/>
      <c r="H4" s="32"/>
      <c r="I4" s="32"/>
      <c r="J4" s="32"/>
      <c r="K4" s="32"/>
      <c r="L4" s="32">
        <v>1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12"/>
      <c r="BV4" s="32"/>
      <c r="BW4" s="32"/>
      <c r="BX4" s="32"/>
      <c r="BY4" s="32"/>
      <c r="BZ4" s="32">
        <v>1</v>
      </c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>
        <v>1</v>
      </c>
      <c r="EH4" s="32"/>
      <c r="EI4" s="32"/>
      <c r="EJ4" s="32"/>
      <c r="EK4" s="32"/>
      <c r="EL4" s="32">
        <f>SUM(E4:EK4)</f>
        <v>3</v>
      </c>
      <c r="EM4" s="32">
        <f t="shared" si="0"/>
        <v>2</v>
      </c>
      <c r="EN4" s="51">
        <f>SUM(EL4:EL11)</f>
        <v>113</v>
      </c>
      <c r="EO4" s="33">
        <f>EL4/EN4</f>
        <v>0.02654867256637168</v>
      </c>
    </row>
    <row r="5" spans="1:145" ht="14.25">
      <c r="A5" s="73"/>
      <c r="B5" s="74"/>
      <c r="C5" s="73" t="s">
        <v>75</v>
      </c>
      <c r="D5" s="73"/>
      <c r="E5" s="32"/>
      <c r="F5" s="32"/>
      <c r="G5" s="32"/>
      <c r="H5" s="32"/>
      <c r="I5" s="31"/>
      <c r="J5" s="31">
        <v>1</v>
      </c>
      <c r="K5" s="31"/>
      <c r="L5" s="31"/>
      <c r="M5" s="31"/>
      <c r="N5" s="32"/>
      <c r="O5" s="32"/>
      <c r="P5" s="32"/>
      <c r="Q5" s="32">
        <v>1</v>
      </c>
      <c r="R5" s="32"/>
      <c r="S5" s="32"/>
      <c r="T5" s="32"/>
      <c r="U5" s="32"/>
      <c r="V5" s="32">
        <v>1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1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>
        <v>1</v>
      </c>
      <c r="CI5" s="32">
        <v>1</v>
      </c>
      <c r="CJ5" s="32">
        <v>1</v>
      </c>
      <c r="CK5" s="32">
        <v>1</v>
      </c>
      <c r="CL5" s="32"/>
      <c r="CM5" s="32"/>
      <c r="CN5" s="32"/>
      <c r="CO5" s="32"/>
      <c r="CP5" s="32"/>
      <c r="CQ5" s="32"/>
      <c r="CR5" s="32">
        <v>1</v>
      </c>
      <c r="CS5" s="32">
        <v>1</v>
      </c>
      <c r="CT5" s="32"/>
      <c r="CU5" s="32"/>
      <c r="CV5" s="32"/>
      <c r="CW5" s="32">
        <v>1</v>
      </c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>
        <v>1</v>
      </c>
      <c r="DS5" s="32"/>
      <c r="DT5" s="32">
        <v>1</v>
      </c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>
        <v>1</v>
      </c>
      <c r="EL5" s="32">
        <f>SUM(E5:EK5)</f>
        <v>13</v>
      </c>
      <c r="EM5" s="32">
        <f t="shared" si="0"/>
        <v>2</v>
      </c>
      <c r="EN5" s="52"/>
      <c r="EO5" s="33">
        <f>EL5/EN4</f>
        <v>0.11504424778761062</v>
      </c>
    </row>
    <row r="6" spans="1:145" ht="14.25">
      <c r="A6" s="73"/>
      <c r="B6" s="74"/>
      <c r="C6" s="73" t="s">
        <v>76</v>
      </c>
      <c r="D6" s="73"/>
      <c r="E6" s="32"/>
      <c r="F6" s="32"/>
      <c r="G6" s="32"/>
      <c r="H6" s="32"/>
      <c r="I6" s="32">
        <v>1</v>
      </c>
      <c r="J6" s="32"/>
      <c r="K6" s="32"/>
      <c r="L6" s="32"/>
      <c r="M6" s="31">
        <v>1</v>
      </c>
      <c r="N6" s="32">
        <v>1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>
        <v>1</v>
      </c>
      <c r="AS6" s="32"/>
      <c r="AT6" s="32">
        <v>1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>
        <v>1</v>
      </c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12"/>
      <c r="BV6" s="32">
        <v>1</v>
      </c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>
        <v>1</v>
      </c>
      <c r="CO6" s="32"/>
      <c r="CP6" s="32">
        <v>1</v>
      </c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>
        <v>1</v>
      </c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>
        <f>SUM(E6:EK6)</f>
        <v>10</v>
      </c>
      <c r="EM6" s="32">
        <f t="shared" si="0"/>
        <v>2</v>
      </c>
      <c r="EN6" s="52"/>
      <c r="EO6" s="33">
        <f>EL6/EN4</f>
        <v>0.08849557522123894</v>
      </c>
    </row>
    <row r="7" spans="1:145" ht="14.25">
      <c r="A7" s="73"/>
      <c r="B7" s="74"/>
      <c r="C7" s="73" t="s">
        <v>77</v>
      </c>
      <c r="D7" s="73"/>
      <c r="E7" s="32"/>
      <c r="F7" s="32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>
        <v>1</v>
      </c>
      <c r="S7" s="32"/>
      <c r="T7" s="32">
        <v>1</v>
      </c>
      <c r="U7" s="32"/>
      <c r="V7" s="32"/>
      <c r="W7" s="32"/>
      <c r="X7" s="32">
        <v>1</v>
      </c>
      <c r="Y7" s="32"/>
      <c r="Z7" s="32"/>
      <c r="AA7" s="32"/>
      <c r="AB7" s="32"/>
      <c r="AC7" s="32"/>
      <c r="AD7" s="32"/>
      <c r="AE7" s="32"/>
      <c r="AF7" s="32"/>
      <c r="AG7" s="32"/>
      <c r="AH7" s="32">
        <v>1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>
        <v>1</v>
      </c>
      <c r="AT7" s="32"/>
      <c r="AU7" s="32"/>
      <c r="AV7" s="32"/>
      <c r="AW7" s="32">
        <v>1</v>
      </c>
      <c r="AX7" s="32"/>
      <c r="AY7" s="32"/>
      <c r="AZ7" s="32"/>
      <c r="BA7" s="32">
        <v>1</v>
      </c>
      <c r="BB7" s="32"/>
      <c r="BC7" s="32"/>
      <c r="BD7" s="32">
        <v>1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>
        <v>1</v>
      </c>
      <c r="BR7" s="32"/>
      <c r="BS7" s="32">
        <v>1</v>
      </c>
      <c r="BT7" s="32"/>
      <c r="BU7" s="12">
        <v>1</v>
      </c>
      <c r="BV7" s="32"/>
      <c r="BW7" s="32"/>
      <c r="BX7" s="32"/>
      <c r="BY7" s="32"/>
      <c r="BZ7" s="32"/>
      <c r="CA7" s="32"/>
      <c r="CB7" s="32">
        <v>1</v>
      </c>
      <c r="CC7" s="32"/>
      <c r="CD7" s="32"/>
      <c r="CE7" s="32"/>
      <c r="CF7" s="32"/>
      <c r="CG7" s="32">
        <v>1</v>
      </c>
      <c r="CH7" s="32"/>
      <c r="CI7" s="32"/>
      <c r="CJ7" s="32"/>
      <c r="CK7" s="32"/>
      <c r="CL7" s="32">
        <v>1</v>
      </c>
      <c r="CM7" s="32"/>
      <c r="CN7" s="32"/>
      <c r="CO7" s="32">
        <v>1</v>
      </c>
      <c r="CP7" s="32"/>
      <c r="CQ7" s="32"/>
      <c r="CR7" s="32"/>
      <c r="CS7" s="32"/>
      <c r="CT7" s="32"/>
      <c r="CU7" s="32">
        <v>1</v>
      </c>
      <c r="CV7" s="32">
        <v>1</v>
      </c>
      <c r="CW7" s="32"/>
      <c r="CX7" s="32"/>
      <c r="CY7" s="32"/>
      <c r="CZ7" s="32"/>
      <c r="DA7" s="32"/>
      <c r="DB7" s="32"/>
      <c r="DC7" s="32">
        <v>1</v>
      </c>
      <c r="DD7" s="32"/>
      <c r="DE7" s="32">
        <v>1</v>
      </c>
      <c r="DF7" s="32"/>
      <c r="DG7" s="32"/>
      <c r="DH7" s="32"/>
      <c r="DI7" s="32">
        <v>1</v>
      </c>
      <c r="DJ7" s="32"/>
      <c r="DK7" s="32"/>
      <c r="DL7" s="32"/>
      <c r="DM7" s="32"/>
      <c r="DN7" s="32">
        <v>1</v>
      </c>
      <c r="DO7" s="32"/>
      <c r="DP7" s="32">
        <v>1</v>
      </c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>
        <v>1</v>
      </c>
      <c r="EF7" s="32"/>
      <c r="EG7" s="32"/>
      <c r="EH7" s="32"/>
      <c r="EI7" s="32"/>
      <c r="EJ7" s="32">
        <v>1</v>
      </c>
      <c r="EK7" s="32">
        <v>1</v>
      </c>
      <c r="EL7" s="32">
        <f>SUM(E7:EK7)</f>
        <v>26</v>
      </c>
      <c r="EM7" s="32">
        <f t="shared" si="0"/>
        <v>2</v>
      </c>
      <c r="EN7" s="52"/>
      <c r="EO7" s="33">
        <f>EL7/EN4</f>
        <v>0.23008849557522124</v>
      </c>
    </row>
    <row r="8" spans="1:145" ht="14.25">
      <c r="A8" s="73"/>
      <c r="B8" s="74"/>
      <c r="C8" s="73" t="s">
        <v>78</v>
      </c>
      <c r="D8" s="73"/>
      <c r="E8" s="32"/>
      <c r="F8" s="32"/>
      <c r="G8" s="32">
        <v>1</v>
      </c>
      <c r="H8" s="32"/>
      <c r="I8" s="32"/>
      <c r="J8" s="32"/>
      <c r="K8" s="32"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>
        <v>1</v>
      </c>
      <c r="X8" s="32"/>
      <c r="Y8" s="32">
        <v>1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>
        <v>1</v>
      </c>
      <c r="AR8" s="32"/>
      <c r="AS8" s="32"/>
      <c r="AT8" s="32"/>
      <c r="AU8" s="32"/>
      <c r="AV8" s="32">
        <v>1</v>
      </c>
      <c r="AW8" s="32"/>
      <c r="AX8" s="32"/>
      <c r="AY8" s="32"/>
      <c r="AZ8" s="32"/>
      <c r="BA8" s="32"/>
      <c r="BB8" s="32">
        <v>1</v>
      </c>
      <c r="BC8" s="32"/>
      <c r="BD8" s="32"/>
      <c r="BE8" s="32"/>
      <c r="BF8" s="32">
        <v>1</v>
      </c>
      <c r="BG8" s="32"/>
      <c r="BH8" s="32"/>
      <c r="BI8" s="32"/>
      <c r="BJ8" s="32"/>
      <c r="BK8" s="32"/>
      <c r="BL8" s="32"/>
      <c r="BM8" s="32"/>
      <c r="BN8" s="32"/>
      <c r="BO8" s="32">
        <v>1</v>
      </c>
      <c r="BP8" s="32"/>
      <c r="BQ8" s="32"/>
      <c r="BR8" s="32"/>
      <c r="BS8" s="32"/>
      <c r="BT8" s="32"/>
      <c r="BU8" s="12"/>
      <c r="BV8" s="32"/>
      <c r="BW8" s="32">
        <v>1</v>
      </c>
      <c r="BX8" s="32"/>
      <c r="BY8" s="32"/>
      <c r="BZ8" s="32"/>
      <c r="CA8" s="32"/>
      <c r="CB8" s="32"/>
      <c r="CC8" s="32">
        <v>1</v>
      </c>
      <c r="CD8" s="32">
        <v>1</v>
      </c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>
        <v>1</v>
      </c>
      <c r="CU8" s="32"/>
      <c r="CV8" s="32"/>
      <c r="CW8" s="32"/>
      <c r="CX8" s="32"/>
      <c r="CY8" s="32"/>
      <c r="CZ8" s="32"/>
      <c r="DA8" s="32"/>
      <c r="DB8" s="32"/>
      <c r="DC8" s="32"/>
      <c r="DD8" s="32">
        <v>1</v>
      </c>
      <c r="DE8" s="32"/>
      <c r="DF8" s="32"/>
      <c r="DG8" s="32"/>
      <c r="DH8" s="32"/>
      <c r="DI8" s="32"/>
      <c r="DJ8" s="32"/>
      <c r="DK8" s="32"/>
      <c r="DL8" s="32"/>
      <c r="DM8" s="32">
        <v>1</v>
      </c>
      <c r="DN8" s="32"/>
      <c r="DO8" s="32"/>
      <c r="DP8" s="32"/>
      <c r="DQ8" s="32"/>
      <c r="DR8" s="32"/>
      <c r="DS8" s="32"/>
      <c r="DT8" s="32"/>
      <c r="DU8" s="32"/>
      <c r="DV8" s="32"/>
      <c r="DW8" s="32">
        <v>1</v>
      </c>
      <c r="DX8" s="32"/>
      <c r="DY8" s="32"/>
      <c r="DZ8" s="32"/>
      <c r="EA8" s="32"/>
      <c r="EB8" s="32">
        <v>1</v>
      </c>
      <c r="EC8" s="32"/>
      <c r="ED8" s="32"/>
      <c r="EE8" s="32"/>
      <c r="EF8" s="32"/>
      <c r="EG8" s="32"/>
      <c r="EH8" s="32"/>
      <c r="EI8" s="32"/>
      <c r="EJ8" s="32"/>
      <c r="EK8" s="32">
        <v>1</v>
      </c>
      <c r="EL8" s="32">
        <f>SUM(E8:EK8)</f>
        <v>18</v>
      </c>
      <c r="EM8" s="32">
        <f t="shared" si="0"/>
        <v>2</v>
      </c>
      <c r="EN8" s="52"/>
      <c r="EO8" s="33">
        <f>EL8/EN4</f>
        <v>0.1592920353982301</v>
      </c>
    </row>
    <row r="9" spans="1:145" ht="14.25">
      <c r="A9" s="73"/>
      <c r="B9" s="74"/>
      <c r="C9" s="73" t="s">
        <v>79</v>
      </c>
      <c r="D9" s="73"/>
      <c r="E9" s="32"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1</v>
      </c>
      <c r="Q9" s="32"/>
      <c r="R9" s="32"/>
      <c r="S9" s="32"/>
      <c r="T9" s="32"/>
      <c r="U9" s="32">
        <v>1</v>
      </c>
      <c r="V9" s="32"/>
      <c r="W9" s="32"/>
      <c r="X9" s="32"/>
      <c r="Y9" s="32"/>
      <c r="Z9" s="32">
        <v>1</v>
      </c>
      <c r="AA9" s="32"/>
      <c r="AB9" s="32"/>
      <c r="AC9" s="32"/>
      <c r="AD9" s="32"/>
      <c r="AE9" s="32"/>
      <c r="AF9" s="32"/>
      <c r="AG9" s="32">
        <v>1</v>
      </c>
      <c r="AH9" s="32"/>
      <c r="AI9" s="32"/>
      <c r="AJ9" s="32"/>
      <c r="AK9" s="32"/>
      <c r="AL9" s="32"/>
      <c r="AM9" s="32">
        <v>1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>
        <v>1</v>
      </c>
      <c r="AY9" s="32">
        <v>1</v>
      </c>
      <c r="AZ9" s="32"/>
      <c r="BA9" s="32"/>
      <c r="BB9" s="32"/>
      <c r="BC9" s="32"/>
      <c r="BD9" s="32"/>
      <c r="BE9" s="32"/>
      <c r="BF9" s="32"/>
      <c r="BG9" s="32"/>
      <c r="BH9" s="32"/>
      <c r="BI9" s="32">
        <v>1</v>
      </c>
      <c r="BJ9" s="32">
        <v>1</v>
      </c>
      <c r="BK9" s="32">
        <v>1</v>
      </c>
      <c r="BL9" s="32"/>
      <c r="BM9" s="32"/>
      <c r="BN9" s="32"/>
      <c r="BO9" s="32"/>
      <c r="BP9" s="32"/>
      <c r="BQ9" s="32"/>
      <c r="BR9" s="32"/>
      <c r="BS9" s="32"/>
      <c r="BT9" s="32"/>
      <c r="BU9" s="12"/>
      <c r="BV9" s="32"/>
      <c r="BW9" s="32"/>
      <c r="BX9" s="32">
        <v>1</v>
      </c>
      <c r="BY9" s="32">
        <v>1</v>
      </c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>
        <v>1</v>
      </c>
      <c r="DK9" s="32">
        <v>1</v>
      </c>
      <c r="DL9" s="32"/>
      <c r="DM9" s="32"/>
      <c r="DN9" s="32"/>
      <c r="DO9" s="32">
        <v>1</v>
      </c>
      <c r="DP9" s="32"/>
      <c r="DQ9" s="32"/>
      <c r="DR9" s="32"/>
      <c r="DS9" s="32">
        <v>1</v>
      </c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>
        <v>1</v>
      </c>
      <c r="EI9" s="32"/>
      <c r="EJ9" s="32"/>
      <c r="EK9" s="32"/>
      <c r="EL9" s="32">
        <f>SUM(E9:EK9)</f>
        <v>18</v>
      </c>
      <c r="EM9" s="32">
        <f t="shared" si="0"/>
        <v>2</v>
      </c>
      <c r="EN9" s="52"/>
      <c r="EO9" s="33">
        <f>EL9/EN4</f>
        <v>0.1592920353982301</v>
      </c>
    </row>
    <row r="10" spans="1:145" ht="14.25">
      <c r="A10" s="73"/>
      <c r="B10" s="74"/>
      <c r="C10" s="73" t="s">
        <v>15</v>
      </c>
      <c r="D10" s="7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>
        <v>1</v>
      </c>
      <c r="AB10" s="32"/>
      <c r="AC10" s="32"/>
      <c r="AD10" s="32">
        <v>1</v>
      </c>
      <c r="AE10" s="32"/>
      <c r="AF10" s="32">
        <v>1</v>
      </c>
      <c r="AG10" s="32"/>
      <c r="AH10" s="32"/>
      <c r="AI10" s="32"/>
      <c r="AJ10" s="32">
        <v>1</v>
      </c>
      <c r="AK10" s="32"/>
      <c r="AL10" s="32">
        <v>1</v>
      </c>
      <c r="AM10" s="32"/>
      <c r="AN10" s="32">
        <v>1</v>
      </c>
      <c r="AO10" s="32">
        <v>1</v>
      </c>
      <c r="AP10" s="32"/>
      <c r="AQ10" s="32"/>
      <c r="AR10" s="32"/>
      <c r="AS10" s="32"/>
      <c r="AT10" s="32"/>
      <c r="AU10" s="32">
        <v>1</v>
      </c>
      <c r="AV10" s="32"/>
      <c r="AW10" s="32"/>
      <c r="AX10" s="32"/>
      <c r="AY10" s="32"/>
      <c r="AZ10" s="32">
        <v>1</v>
      </c>
      <c r="BA10" s="32"/>
      <c r="BB10" s="32"/>
      <c r="BC10" s="32"/>
      <c r="BD10" s="32"/>
      <c r="BE10" s="32"/>
      <c r="BF10" s="32"/>
      <c r="BG10" s="32"/>
      <c r="BH10" s="32">
        <v>1</v>
      </c>
      <c r="BI10" s="32"/>
      <c r="BJ10" s="32"/>
      <c r="BK10" s="32"/>
      <c r="BL10" s="32"/>
      <c r="BM10" s="32"/>
      <c r="BN10" s="32"/>
      <c r="BO10" s="32"/>
      <c r="BP10" s="32"/>
      <c r="BQ10" s="32"/>
      <c r="BR10" s="32">
        <v>1</v>
      </c>
      <c r="BS10" s="32"/>
      <c r="BT10" s="32">
        <v>1</v>
      </c>
      <c r="BU10" s="12"/>
      <c r="BV10" s="32"/>
      <c r="BW10" s="32"/>
      <c r="BX10" s="32"/>
      <c r="BY10" s="32"/>
      <c r="BZ10" s="32"/>
      <c r="CA10" s="32"/>
      <c r="CB10" s="32"/>
      <c r="CC10" s="32"/>
      <c r="CD10" s="32"/>
      <c r="CE10" s="32">
        <v>1</v>
      </c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>
        <v>1</v>
      </c>
      <c r="CY10" s="32"/>
      <c r="CZ10" s="32"/>
      <c r="DA10" s="32">
        <v>1</v>
      </c>
      <c r="DB10" s="32"/>
      <c r="DC10" s="32"/>
      <c r="DD10" s="32"/>
      <c r="DE10" s="32"/>
      <c r="DF10" s="32">
        <v>1</v>
      </c>
      <c r="DG10" s="32"/>
      <c r="DH10" s="32"/>
      <c r="DI10" s="32"/>
      <c r="DJ10" s="32"/>
      <c r="DK10" s="32"/>
      <c r="DL10" s="32">
        <v>1</v>
      </c>
      <c r="DM10" s="32"/>
      <c r="DN10" s="32"/>
      <c r="DO10" s="32"/>
      <c r="DP10" s="32"/>
      <c r="DQ10" s="32">
        <v>1</v>
      </c>
      <c r="DR10" s="32"/>
      <c r="DS10" s="32"/>
      <c r="DT10" s="32"/>
      <c r="DU10" s="32"/>
      <c r="DV10" s="32"/>
      <c r="DW10" s="32"/>
      <c r="DX10" s="32"/>
      <c r="DY10" s="32"/>
      <c r="DZ10" s="32">
        <v>1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>
        <v>1</v>
      </c>
      <c r="EL10" s="32">
        <f>SUM(E10:EK10)</f>
        <v>20</v>
      </c>
      <c r="EM10" s="32">
        <f t="shared" si="0"/>
        <v>2</v>
      </c>
      <c r="EN10" s="52"/>
      <c r="EO10" s="33">
        <f>EL10/EN4</f>
        <v>0.17699115044247787</v>
      </c>
    </row>
    <row r="11" spans="1:145" ht="14.25">
      <c r="A11" s="73"/>
      <c r="B11" s="74"/>
      <c r="C11" s="73" t="s">
        <v>16</v>
      </c>
      <c r="D11" s="73"/>
      <c r="E11" s="32"/>
      <c r="F11" s="32"/>
      <c r="G11" s="32"/>
      <c r="H11" s="32">
        <v>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>
        <v>1</v>
      </c>
      <c r="AF11" s="32"/>
      <c r="AG11" s="32"/>
      <c r="AH11" s="32"/>
      <c r="AI11" s="32">
        <v>1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>
        <v>1</v>
      </c>
      <c r="BQ11" s="32"/>
      <c r="BR11" s="32"/>
      <c r="BS11" s="32"/>
      <c r="BT11" s="32"/>
      <c r="BU11" s="1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>
        <v>1</v>
      </c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>
        <f>SUM(E11:EK11)</f>
        <v>5</v>
      </c>
      <c r="EM11" s="32">
        <f t="shared" si="0"/>
        <v>2</v>
      </c>
      <c r="EN11" s="53"/>
      <c r="EO11" s="33">
        <f>EL11/EN4</f>
        <v>0.04424778761061947</v>
      </c>
    </row>
    <row r="12" spans="1:145" ht="14.25">
      <c r="A12" s="59">
        <v>3</v>
      </c>
      <c r="B12" s="60" t="s">
        <v>115</v>
      </c>
      <c r="C12" s="59" t="s">
        <v>80</v>
      </c>
      <c r="D12" s="59"/>
      <c r="E12" s="7"/>
      <c r="F12" s="7"/>
      <c r="G12" s="7"/>
      <c r="H12" s="7"/>
      <c r="I12" s="7"/>
      <c r="J12" s="7"/>
      <c r="K12" s="7"/>
      <c r="L12" s="7">
        <v>1</v>
      </c>
      <c r="M12" s="7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v>1</v>
      </c>
      <c r="AI12" s="7"/>
      <c r="AJ12" s="7"/>
      <c r="AK12" s="7"/>
      <c r="AL12" s="7"/>
      <c r="AM12" s="7">
        <v>1</v>
      </c>
      <c r="AN12" s="7"/>
      <c r="AO12" s="7"/>
      <c r="AP12" s="7"/>
      <c r="AQ12" s="7"/>
      <c r="AR12" s="7">
        <v>1</v>
      </c>
      <c r="AS12" s="7"/>
      <c r="AT12" s="7">
        <v>1</v>
      </c>
      <c r="AU12" s="7"/>
      <c r="AV12" s="7"/>
      <c r="AW12" s="7"/>
      <c r="AX12" s="7"/>
      <c r="AY12" s="7"/>
      <c r="AZ12" s="7"/>
      <c r="BA12" s="7"/>
      <c r="BB12" s="7"/>
      <c r="BC12" s="7"/>
      <c r="BD12" s="7">
        <v>1</v>
      </c>
      <c r="BE12" s="7"/>
      <c r="BF12" s="7"/>
      <c r="BG12" s="7">
        <v>1</v>
      </c>
      <c r="BH12" s="7"/>
      <c r="BI12" s="7"/>
      <c r="BJ12" s="7"/>
      <c r="BK12" s="7"/>
      <c r="BL12" s="7"/>
      <c r="BM12" s="7"/>
      <c r="BN12" s="7"/>
      <c r="BO12" s="7">
        <v>1</v>
      </c>
      <c r="BP12" s="7"/>
      <c r="BQ12" s="7">
        <v>1</v>
      </c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>
        <v>1</v>
      </c>
      <c r="CD12" s="7"/>
      <c r="CE12" s="7"/>
      <c r="CF12" s="7"/>
      <c r="CG12" s="7"/>
      <c r="CH12" s="7"/>
      <c r="CI12" s="7">
        <v>1</v>
      </c>
      <c r="CJ12" s="7"/>
      <c r="CK12" s="7">
        <v>1</v>
      </c>
      <c r="CL12" s="7">
        <v>1</v>
      </c>
      <c r="CM12" s="7"/>
      <c r="CN12" s="7"/>
      <c r="CO12" s="7"/>
      <c r="CP12" s="7">
        <v>1</v>
      </c>
      <c r="CQ12" s="7"/>
      <c r="CR12" s="7"/>
      <c r="CS12" s="7">
        <v>1</v>
      </c>
      <c r="CT12" s="7">
        <v>1</v>
      </c>
      <c r="CU12" s="7">
        <v>1</v>
      </c>
      <c r="CV12" s="7"/>
      <c r="CW12" s="7"/>
      <c r="CX12" s="7"/>
      <c r="CY12" s="7"/>
      <c r="CZ12" s="7"/>
      <c r="DA12" s="7"/>
      <c r="DB12" s="7"/>
      <c r="DC12" s="7">
        <v>1</v>
      </c>
      <c r="DD12" s="7"/>
      <c r="DE12" s="7"/>
      <c r="DF12" s="7"/>
      <c r="DG12" s="7"/>
      <c r="DH12" s="7"/>
      <c r="DI12" s="7">
        <v>1</v>
      </c>
      <c r="DJ12" s="7"/>
      <c r="DK12" s="7"/>
      <c r="DL12" s="7"/>
      <c r="DM12" s="7"/>
      <c r="DN12" s="7">
        <v>1</v>
      </c>
      <c r="DO12" s="7"/>
      <c r="DP12" s="7">
        <v>1</v>
      </c>
      <c r="DQ12" s="7"/>
      <c r="DR12" s="7"/>
      <c r="DS12" s="7">
        <v>1</v>
      </c>
      <c r="DT12" s="7"/>
      <c r="DU12" s="7"/>
      <c r="DV12" s="7"/>
      <c r="DW12" s="7">
        <v>1</v>
      </c>
      <c r="DX12" s="7"/>
      <c r="DY12" s="7"/>
      <c r="DZ12" s="7"/>
      <c r="EA12" s="7"/>
      <c r="EB12" s="7">
        <v>1</v>
      </c>
      <c r="EC12" s="7"/>
      <c r="ED12" s="7"/>
      <c r="EE12" s="7"/>
      <c r="EF12" s="7"/>
      <c r="EG12" s="7"/>
      <c r="EH12" s="7"/>
      <c r="EI12" s="7"/>
      <c r="EJ12" s="7"/>
      <c r="EK12" s="7">
        <v>2</v>
      </c>
      <c r="EL12" s="7">
        <f>SUM(E12:EK12)</f>
        <v>27</v>
      </c>
      <c r="EM12" s="7">
        <f t="shared" si="0"/>
        <v>3</v>
      </c>
      <c r="EN12" s="49">
        <f>SUMIF(EM:EM,EM12,EL:EL)</f>
        <v>113</v>
      </c>
      <c r="EO12" s="9">
        <f>EL12/EN12</f>
        <v>0.23893805309734514</v>
      </c>
    </row>
    <row r="13" spans="1:145" ht="14.25">
      <c r="A13" s="59"/>
      <c r="B13" s="60"/>
      <c r="C13" s="59" t="s">
        <v>81</v>
      </c>
      <c r="D13" s="5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1</v>
      </c>
      <c r="R13" s="7">
        <v>1</v>
      </c>
      <c r="S13" s="7"/>
      <c r="T13" s="7"/>
      <c r="U13" s="7"/>
      <c r="V13" s="7">
        <v>1</v>
      </c>
      <c r="W13" s="7"/>
      <c r="X13" s="7"/>
      <c r="Y13" s="7"/>
      <c r="Z13" s="7">
        <v>1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>
        <v>1</v>
      </c>
      <c r="AR13" s="7"/>
      <c r="AS13" s="7"/>
      <c r="AT13" s="7"/>
      <c r="AU13" s="7"/>
      <c r="AV13" s="7">
        <v>1</v>
      </c>
      <c r="AW13" s="7">
        <v>1</v>
      </c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>
        <v>1</v>
      </c>
      <c r="BV13" s="7"/>
      <c r="BW13" s="7"/>
      <c r="BX13" s="7"/>
      <c r="BY13" s="7"/>
      <c r="BZ13" s="7"/>
      <c r="CA13" s="7"/>
      <c r="CB13" s="7"/>
      <c r="CC13" s="7"/>
      <c r="CD13" s="7">
        <v>1</v>
      </c>
      <c r="CE13" s="7"/>
      <c r="CF13" s="7"/>
      <c r="CG13" s="7"/>
      <c r="CH13" s="7">
        <v>1</v>
      </c>
      <c r="CI13" s="7"/>
      <c r="CJ13" s="7"/>
      <c r="CK13" s="7"/>
      <c r="CL13" s="7"/>
      <c r="CM13" s="7"/>
      <c r="CN13" s="7">
        <v>1</v>
      </c>
      <c r="CO13" s="7">
        <v>1</v>
      </c>
      <c r="CP13" s="7"/>
      <c r="CQ13" s="7"/>
      <c r="CR13" s="7"/>
      <c r="CS13" s="7"/>
      <c r="CT13" s="7"/>
      <c r="CU13" s="7"/>
      <c r="CV13" s="7"/>
      <c r="CW13" s="7">
        <v>1</v>
      </c>
      <c r="CX13" s="7"/>
      <c r="CY13" s="7"/>
      <c r="CZ13" s="7"/>
      <c r="DA13" s="7"/>
      <c r="DB13" s="7"/>
      <c r="DC13" s="7"/>
      <c r="DD13" s="7">
        <v>1</v>
      </c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>
        <v>1</v>
      </c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>
        <f>SUM(E13:EK13)</f>
        <v>15</v>
      </c>
      <c r="EM13" s="7">
        <f t="shared" si="0"/>
        <v>3</v>
      </c>
      <c r="EN13" s="54"/>
      <c r="EO13" s="9">
        <f>EL13/EN12</f>
        <v>0.13274336283185842</v>
      </c>
    </row>
    <row r="14" spans="1:145" ht="14.25">
      <c r="A14" s="59"/>
      <c r="B14" s="60"/>
      <c r="C14" s="59" t="s">
        <v>82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>
        <v>1</v>
      </c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>
        <v>1</v>
      </c>
      <c r="EH14" s="7"/>
      <c r="EI14" s="7"/>
      <c r="EJ14" s="7"/>
      <c r="EK14" s="7"/>
      <c r="EL14" s="7">
        <f>SUM(E14:EK14)</f>
        <v>2</v>
      </c>
      <c r="EM14" s="7">
        <f t="shared" si="0"/>
        <v>3</v>
      </c>
      <c r="EN14" s="54"/>
      <c r="EO14" s="9">
        <f>EL14/EN12</f>
        <v>0.017699115044247787</v>
      </c>
    </row>
    <row r="15" spans="1:145" ht="14.25">
      <c r="A15" s="59"/>
      <c r="B15" s="60"/>
      <c r="C15" s="59" t="s">
        <v>17</v>
      </c>
      <c r="D15" s="59"/>
      <c r="E15" s="7"/>
      <c r="F15" s="7">
        <v>1</v>
      </c>
      <c r="G15" s="7"/>
      <c r="H15" s="7"/>
      <c r="I15" s="7">
        <v>1</v>
      </c>
      <c r="J15" s="7"/>
      <c r="K15" s="7"/>
      <c r="L15" s="7"/>
      <c r="M15" s="7"/>
      <c r="N15" s="7"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1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>
        <v>1</v>
      </c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>
        <v>1</v>
      </c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>
        <v>1</v>
      </c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>
        <f>SUM(E15:EK15)</f>
        <v>7</v>
      </c>
      <c r="EM15" s="7">
        <f t="shared" si="0"/>
        <v>3</v>
      </c>
      <c r="EN15" s="54"/>
      <c r="EO15" s="9">
        <f>EL15/EN12</f>
        <v>0.061946902654867256</v>
      </c>
    </row>
    <row r="16" spans="1:145" ht="14.25">
      <c r="A16" s="59"/>
      <c r="B16" s="60"/>
      <c r="C16" s="59" t="s">
        <v>18</v>
      </c>
      <c r="D16" s="59"/>
      <c r="E16" s="7"/>
      <c r="F16" s="7"/>
      <c r="G16" s="7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/>
      <c r="V16" s="7"/>
      <c r="W16" s="7">
        <v>1</v>
      </c>
      <c r="X16" s="7"/>
      <c r="Y16" s="7"/>
      <c r="Z16" s="7"/>
      <c r="AA16" s="7"/>
      <c r="AB16" s="7"/>
      <c r="AC16" s="7"/>
      <c r="AD16" s="7">
        <v>1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>
        <v>1</v>
      </c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>
        <v>1</v>
      </c>
      <c r="BT16" s="7"/>
      <c r="BU16" s="7"/>
      <c r="BV16" s="7"/>
      <c r="BW16" s="7"/>
      <c r="BX16" s="7"/>
      <c r="BY16" s="7"/>
      <c r="BZ16" s="7"/>
      <c r="CA16" s="7"/>
      <c r="CB16" s="7">
        <v>1</v>
      </c>
      <c r="CC16" s="7"/>
      <c r="CD16" s="7"/>
      <c r="CE16" s="7"/>
      <c r="CF16" s="7"/>
      <c r="CG16" s="7">
        <v>1</v>
      </c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>
        <v>1</v>
      </c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>
        <v>1</v>
      </c>
      <c r="EK16" s="7"/>
      <c r="EL16" s="7">
        <f>SUM(E16:EK16)</f>
        <v>10</v>
      </c>
      <c r="EM16" s="7">
        <f t="shared" si="0"/>
        <v>3</v>
      </c>
      <c r="EN16" s="54"/>
      <c r="EO16" s="9">
        <f>EL16/EN12</f>
        <v>0.08849557522123894</v>
      </c>
    </row>
    <row r="17" spans="1:145" ht="14.25">
      <c r="A17" s="59"/>
      <c r="B17" s="60"/>
      <c r="C17" s="59" t="s">
        <v>19</v>
      </c>
      <c r="D17" s="59"/>
      <c r="E17" s="7">
        <v>1</v>
      </c>
      <c r="F17" s="7"/>
      <c r="G17" s="7"/>
      <c r="H17" s="7">
        <v>1</v>
      </c>
      <c r="I17" s="7"/>
      <c r="J17" s="7"/>
      <c r="K17" s="7">
        <v>1</v>
      </c>
      <c r="L17" s="7"/>
      <c r="M17" s="7"/>
      <c r="N17" s="7"/>
      <c r="O17" s="7"/>
      <c r="P17" s="7">
        <v>1</v>
      </c>
      <c r="Q17" s="7"/>
      <c r="R17" s="7"/>
      <c r="S17" s="7"/>
      <c r="T17" s="7"/>
      <c r="U17" s="7">
        <v>1</v>
      </c>
      <c r="V17" s="7"/>
      <c r="W17" s="7"/>
      <c r="X17" s="7"/>
      <c r="Y17" s="7"/>
      <c r="Z17" s="7"/>
      <c r="AA17" s="7">
        <v>1</v>
      </c>
      <c r="AB17" s="7"/>
      <c r="AC17" s="7"/>
      <c r="AD17" s="7"/>
      <c r="AE17" s="7">
        <v>1</v>
      </c>
      <c r="AF17" s="7">
        <v>1</v>
      </c>
      <c r="AG17" s="7">
        <v>1</v>
      </c>
      <c r="AH17" s="7"/>
      <c r="AI17" s="7"/>
      <c r="AJ17" s="7">
        <v>1</v>
      </c>
      <c r="AK17" s="7"/>
      <c r="AL17" s="7">
        <v>1</v>
      </c>
      <c r="AM17" s="7"/>
      <c r="AN17" s="7">
        <v>1</v>
      </c>
      <c r="AO17" s="7">
        <v>1</v>
      </c>
      <c r="AP17" s="7"/>
      <c r="AQ17" s="7"/>
      <c r="AR17" s="7"/>
      <c r="AS17" s="7"/>
      <c r="AT17" s="7"/>
      <c r="AU17" s="7">
        <v>1</v>
      </c>
      <c r="AV17" s="7"/>
      <c r="AW17" s="7"/>
      <c r="AX17" s="7">
        <v>1</v>
      </c>
      <c r="AY17" s="7">
        <v>1</v>
      </c>
      <c r="AZ17" s="7">
        <v>1</v>
      </c>
      <c r="BA17" s="7"/>
      <c r="BB17" s="7">
        <v>1</v>
      </c>
      <c r="BC17" s="7"/>
      <c r="BD17" s="7"/>
      <c r="BE17" s="7"/>
      <c r="BF17" s="7"/>
      <c r="BG17" s="7"/>
      <c r="BH17" s="7">
        <v>1</v>
      </c>
      <c r="BI17" s="7">
        <v>1</v>
      </c>
      <c r="BJ17" s="7">
        <v>1</v>
      </c>
      <c r="BK17" s="7"/>
      <c r="BL17" s="7"/>
      <c r="BM17" s="7"/>
      <c r="BN17" s="7"/>
      <c r="BO17" s="7"/>
      <c r="BP17" s="7">
        <v>1</v>
      </c>
      <c r="BQ17" s="7"/>
      <c r="BR17" s="7">
        <v>1</v>
      </c>
      <c r="BS17" s="7"/>
      <c r="BT17" s="7">
        <v>1</v>
      </c>
      <c r="BU17" s="7"/>
      <c r="BV17" s="7"/>
      <c r="BW17" s="7"/>
      <c r="BX17" s="7">
        <v>1</v>
      </c>
      <c r="BY17" s="7">
        <v>1</v>
      </c>
      <c r="BZ17" s="7"/>
      <c r="CA17" s="7"/>
      <c r="CB17" s="7"/>
      <c r="CC17" s="7"/>
      <c r="CD17" s="7"/>
      <c r="CE17" s="7">
        <v>1</v>
      </c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>
        <v>1</v>
      </c>
      <c r="CY17" s="7"/>
      <c r="CZ17" s="7"/>
      <c r="DA17" s="7">
        <v>1</v>
      </c>
      <c r="DB17" s="7"/>
      <c r="DC17" s="7"/>
      <c r="DD17" s="7"/>
      <c r="DE17" s="7"/>
      <c r="DF17" s="7">
        <v>1</v>
      </c>
      <c r="DG17" s="7"/>
      <c r="DH17" s="7"/>
      <c r="DI17" s="7"/>
      <c r="DJ17" s="7">
        <v>1</v>
      </c>
      <c r="DK17" s="7">
        <v>1</v>
      </c>
      <c r="DL17" s="7">
        <v>1</v>
      </c>
      <c r="DM17" s="7"/>
      <c r="DN17" s="7"/>
      <c r="DO17" s="7">
        <v>1</v>
      </c>
      <c r="DP17" s="7"/>
      <c r="DQ17" s="7">
        <v>1</v>
      </c>
      <c r="DR17" s="7"/>
      <c r="DS17" s="7"/>
      <c r="DT17" s="7"/>
      <c r="DU17" s="7"/>
      <c r="DV17" s="7"/>
      <c r="DW17" s="7"/>
      <c r="DX17" s="7"/>
      <c r="DY17" s="7">
        <v>1</v>
      </c>
      <c r="DZ17" s="7"/>
      <c r="EA17" s="7"/>
      <c r="EB17" s="7"/>
      <c r="EC17" s="7"/>
      <c r="ED17" s="7"/>
      <c r="EE17" s="7"/>
      <c r="EF17" s="7"/>
      <c r="EG17" s="7"/>
      <c r="EH17" s="7">
        <v>1</v>
      </c>
      <c r="EI17" s="7"/>
      <c r="EJ17" s="7"/>
      <c r="EK17" s="7">
        <v>1</v>
      </c>
      <c r="EL17" s="7">
        <f>SUM(E17:EK17)</f>
        <v>38</v>
      </c>
      <c r="EM17" s="7">
        <f t="shared" si="0"/>
        <v>3</v>
      </c>
      <c r="EN17" s="54"/>
      <c r="EO17" s="9">
        <f>EL17/EN12</f>
        <v>0.336283185840708</v>
      </c>
    </row>
    <row r="18" spans="1:145" ht="14.25">
      <c r="A18" s="59"/>
      <c r="B18" s="60"/>
      <c r="C18" s="59" t="s">
        <v>20</v>
      </c>
      <c r="D18" s="59"/>
      <c r="E18" s="7"/>
      <c r="F18" s="7"/>
      <c r="G18" s="7"/>
      <c r="H18" s="7"/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1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>
        <v>1</v>
      </c>
      <c r="AJ18" s="7"/>
      <c r="AK18" s="7"/>
      <c r="AL18" s="7"/>
      <c r="AM18" s="7"/>
      <c r="AN18" s="7"/>
      <c r="AO18" s="7"/>
      <c r="AP18" s="7"/>
      <c r="AQ18" s="7"/>
      <c r="AR18" s="7"/>
      <c r="AS18" s="7">
        <v>1</v>
      </c>
      <c r="AT18" s="7"/>
      <c r="AU18" s="7"/>
      <c r="AV18" s="7"/>
      <c r="AW18" s="7"/>
      <c r="AX18" s="7"/>
      <c r="AY18" s="7"/>
      <c r="AZ18" s="7"/>
      <c r="BA18" s="7">
        <v>1</v>
      </c>
      <c r="BB18" s="7"/>
      <c r="BC18" s="7"/>
      <c r="BD18" s="7"/>
      <c r="BE18" s="7"/>
      <c r="BF18" s="7"/>
      <c r="BG18" s="7"/>
      <c r="BH18" s="7"/>
      <c r="BI18" s="7"/>
      <c r="BJ18" s="7"/>
      <c r="BK18" s="7">
        <v>1</v>
      </c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>
        <v>1</v>
      </c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>
        <v>1</v>
      </c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>
        <v>1</v>
      </c>
      <c r="DN18" s="7"/>
      <c r="DO18" s="7"/>
      <c r="DP18" s="7"/>
      <c r="DQ18" s="7"/>
      <c r="DR18" s="7">
        <v>1</v>
      </c>
      <c r="DS18" s="7"/>
      <c r="DT18" s="7"/>
      <c r="DU18" s="7"/>
      <c r="DV18" s="7"/>
      <c r="DW18" s="7"/>
      <c r="DX18" s="7"/>
      <c r="DY18" s="7"/>
      <c r="DZ18" s="7">
        <v>1</v>
      </c>
      <c r="EA18" s="7"/>
      <c r="EB18" s="7"/>
      <c r="EC18" s="7"/>
      <c r="ED18" s="7"/>
      <c r="EE18" s="7">
        <v>1</v>
      </c>
      <c r="EF18" s="7"/>
      <c r="EG18" s="7"/>
      <c r="EH18" s="7"/>
      <c r="EI18" s="7"/>
      <c r="EJ18" s="7"/>
      <c r="EK18" s="7">
        <v>1</v>
      </c>
      <c r="EL18" s="7">
        <f>SUM(E18:EK18)</f>
        <v>13</v>
      </c>
      <c r="EM18" s="7">
        <f t="shared" si="0"/>
        <v>3</v>
      </c>
      <c r="EN18" s="54"/>
      <c r="EO18" s="9">
        <f>EL18/EN12</f>
        <v>0.11504424778761062</v>
      </c>
    </row>
    <row r="19" spans="1:145" ht="14.25">
      <c r="A19" s="59"/>
      <c r="B19" s="60"/>
      <c r="C19" s="59" t="s">
        <v>21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>
        <v>1</v>
      </c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>
        <f>SUM(E19:EK19)</f>
        <v>1</v>
      </c>
      <c r="EM19" s="7">
        <f t="shared" si="0"/>
        <v>3</v>
      </c>
      <c r="EN19" s="50"/>
      <c r="EO19" s="9">
        <f>EL19/EN12</f>
        <v>0.008849557522123894</v>
      </c>
    </row>
    <row r="20" spans="1:145" ht="14.25">
      <c r="A20" s="55">
        <v>4</v>
      </c>
      <c r="B20" s="67" t="s">
        <v>116</v>
      </c>
      <c r="C20" s="63" t="s">
        <v>22</v>
      </c>
      <c r="D20" s="11" t="s">
        <v>23</v>
      </c>
      <c r="E20" s="12">
        <v>1</v>
      </c>
      <c r="F20" s="12">
        <v>1</v>
      </c>
      <c r="G20" s="11">
        <v>1</v>
      </c>
      <c r="H20" s="12">
        <v>1</v>
      </c>
      <c r="I20" s="12">
        <v>1</v>
      </c>
      <c r="J20" s="12">
        <v>1</v>
      </c>
      <c r="K20" s="12">
        <v>1</v>
      </c>
      <c r="L20" s="11">
        <v>1</v>
      </c>
      <c r="M20" s="12">
        <v>1</v>
      </c>
      <c r="N20" s="12">
        <v>1</v>
      </c>
      <c r="O20" s="12"/>
      <c r="P20" s="12">
        <v>1</v>
      </c>
      <c r="Q20" s="11">
        <v>1</v>
      </c>
      <c r="R20" s="12">
        <v>1</v>
      </c>
      <c r="S20" s="12"/>
      <c r="T20" s="12">
        <v>1</v>
      </c>
      <c r="U20" s="11">
        <v>1</v>
      </c>
      <c r="V20" s="12">
        <v>1</v>
      </c>
      <c r="W20" s="12">
        <v>1</v>
      </c>
      <c r="X20" s="12">
        <v>1</v>
      </c>
      <c r="Y20" s="12">
        <v>1</v>
      </c>
      <c r="Z20" s="12"/>
      <c r="AA20" s="12">
        <v>1</v>
      </c>
      <c r="AB20" s="12"/>
      <c r="AC20" s="12"/>
      <c r="AD20" s="12">
        <v>1</v>
      </c>
      <c r="AE20" s="12">
        <v>1</v>
      </c>
      <c r="AF20" s="12">
        <v>1</v>
      </c>
      <c r="AG20" s="12">
        <v>1</v>
      </c>
      <c r="AH20" s="12">
        <v>1</v>
      </c>
      <c r="AI20" s="12">
        <v>1</v>
      </c>
      <c r="AJ20" s="12">
        <v>1</v>
      </c>
      <c r="AK20" s="12"/>
      <c r="AL20" s="12">
        <v>1</v>
      </c>
      <c r="AM20" s="12">
        <v>1</v>
      </c>
      <c r="AN20" s="12">
        <v>1</v>
      </c>
      <c r="AO20" s="12">
        <v>1</v>
      </c>
      <c r="AP20" s="12"/>
      <c r="AQ20" s="12">
        <v>1</v>
      </c>
      <c r="AR20" s="12">
        <v>1</v>
      </c>
      <c r="AS20" s="12">
        <v>1</v>
      </c>
      <c r="AT20" s="12">
        <v>1</v>
      </c>
      <c r="AU20" s="12">
        <v>1</v>
      </c>
      <c r="AV20" s="12">
        <v>1</v>
      </c>
      <c r="AW20" s="12"/>
      <c r="AX20" s="12">
        <v>1</v>
      </c>
      <c r="AY20" s="12">
        <v>1</v>
      </c>
      <c r="AZ20" s="12">
        <v>1</v>
      </c>
      <c r="BA20" s="12">
        <v>1</v>
      </c>
      <c r="BB20" s="12">
        <v>1</v>
      </c>
      <c r="BC20" s="12"/>
      <c r="BD20" s="12">
        <v>1</v>
      </c>
      <c r="BE20" s="12"/>
      <c r="BF20" s="12">
        <v>1</v>
      </c>
      <c r="BG20" s="12"/>
      <c r="BH20" s="12">
        <v>1</v>
      </c>
      <c r="BI20" s="12">
        <v>1</v>
      </c>
      <c r="BJ20" s="12">
        <v>1</v>
      </c>
      <c r="BK20" s="12">
        <v>1</v>
      </c>
      <c r="BL20" s="12"/>
      <c r="BM20" s="12"/>
      <c r="BN20" s="12"/>
      <c r="BO20" s="12">
        <v>1</v>
      </c>
      <c r="BP20" s="12">
        <v>1</v>
      </c>
      <c r="BQ20" s="12">
        <v>1</v>
      </c>
      <c r="BR20" s="12">
        <v>1</v>
      </c>
      <c r="BS20" s="12">
        <v>1</v>
      </c>
      <c r="BT20" s="12">
        <v>1</v>
      </c>
      <c r="BU20" s="12">
        <v>1</v>
      </c>
      <c r="BV20" s="12">
        <v>1</v>
      </c>
      <c r="BW20" s="12">
        <v>1</v>
      </c>
      <c r="BX20" s="12">
        <v>1</v>
      </c>
      <c r="BY20" s="12">
        <v>1</v>
      </c>
      <c r="BZ20" s="12">
        <v>1</v>
      </c>
      <c r="CA20" s="12"/>
      <c r="CB20" s="12">
        <v>1</v>
      </c>
      <c r="CC20" s="12">
        <v>1</v>
      </c>
      <c r="CD20" s="12">
        <v>1</v>
      </c>
      <c r="CE20" s="12">
        <v>1</v>
      </c>
      <c r="CF20" s="12"/>
      <c r="CG20" s="12">
        <v>1</v>
      </c>
      <c r="CH20" s="12">
        <v>1</v>
      </c>
      <c r="CI20" s="12">
        <v>1</v>
      </c>
      <c r="CJ20" s="12">
        <v>1</v>
      </c>
      <c r="CK20" s="12"/>
      <c r="CL20" s="12">
        <v>1</v>
      </c>
      <c r="CM20" s="12"/>
      <c r="CN20" s="12">
        <v>1</v>
      </c>
      <c r="CO20" s="12">
        <v>1</v>
      </c>
      <c r="CP20" s="12">
        <v>1</v>
      </c>
      <c r="CQ20" s="12"/>
      <c r="CR20" s="12">
        <v>1</v>
      </c>
      <c r="CS20" s="12">
        <v>1</v>
      </c>
      <c r="CT20" s="12">
        <v>1</v>
      </c>
      <c r="CU20" s="12">
        <v>1</v>
      </c>
      <c r="CV20" s="12">
        <v>1</v>
      </c>
      <c r="CW20" s="12">
        <v>1</v>
      </c>
      <c r="CX20" s="12">
        <v>1</v>
      </c>
      <c r="CY20" s="12"/>
      <c r="CZ20" s="12"/>
      <c r="DA20" s="12">
        <v>1</v>
      </c>
      <c r="DB20" s="12"/>
      <c r="DC20" s="12">
        <v>1</v>
      </c>
      <c r="DD20" s="12">
        <v>1</v>
      </c>
      <c r="DE20" s="12">
        <v>1</v>
      </c>
      <c r="DF20" s="12">
        <v>1</v>
      </c>
      <c r="DG20" s="12"/>
      <c r="DH20" s="12"/>
      <c r="DI20" s="12">
        <v>1</v>
      </c>
      <c r="DJ20" s="12">
        <v>1</v>
      </c>
      <c r="DK20" s="12">
        <v>1</v>
      </c>
      <c r="DL20" s="12">
        <v>1</v>
      </c>
      <c r="DM20" s="12">
        <v>1</v>
      </c>
      <c r="DN20" s="12">
        <v>1</v>
      </c>
      <c r="DO20" s="12">
        <v>1</v>
      </c>
      <c r="DP20" s="12">
        <v>1</v>
      </c>
      <c r="DQ20" s="12">
        <v>1</v>
      </c>
      <c r="DR20" s="12">
        <v>1</v>
      </c>
      <c r="DS20" s="12">
        <v>1</v>
      </c>
      <c r="DT20" s="12">
        <v>1</v>
      </c>
      <c r="DU20" s="12"/>
      <c r="DV20" s="12"/>
      <c r="DW20" s="12">
        <v>1</v>
      </c>
      <c r="DX20" s="12">
        <v>1</v>
      </c>
      <c r="DY20" s="12">
        <v>1</v>
      </c>
      <c r="DZ20" s="12">
        <v>1</v>
      </c>
      <c r="EA20" s="12"/>
      <c r="EB20" s="12">
        <v>1</v>
      </c>
      <c r="EC20" s="12"/>
      <c r="ED20" s="12"/>
      <c r="EE20" s="12">
        <v>1</v>
      </c>
      <c r="EF20" s="12"/>
      <c r="EG20" s="12">
        <v>1</v>
      </c>
      <c r="EH20" s="12">
        <v>1</v>
      </c>
      <c r="EI20" s="12"/>
      <c r="EJ20" s="12">
        <v>1</v>
      </c>
      <c r="EK20" s="12">
        <v>4</v>
      </c>
      <c r="EL20" s="12">
        <f>SUM(E20:EK20)</f>
        <v>109</v>
      </c>
      <c r="EM20" s="12">
        <f t="shared" si="0"/>
        <v>4</v>
      </c>
      <c r="EN20" s="56">
        <f>SUMIF(EM:EM,EM20,EL:EL)</f>
        <v>113</v>
      </c>
      <c r="EO20" s="13">
        <f>EL20/EN20</f>
        <v>0.9646017699115044</v>
      </c>
    </row>
    <row r="21" spans="1:145" ht="14.25">
      <c r="A21" s="55"/>
      <c r="B21" s="67"/>
      <c r="C21" s="63"/>
      <c r="D21" s="11" t="s">
        <v>24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>
        <f>SUM(E21:EK21)</f>
        <v>0</v>
      </c>
      <c r="EM21" s="12">
        <f t="shared" si="0"/>
        <v>4</v>
      </c>
      <c r="EN21" s="58"/>
      <c r="EO21" s="13">
        <f>EL21/EN20</f>
        <v>0</v>
      </c>
    </row>
    <row r="22" spans="1:145" ht="28.5">
      <c r="A22" s="55"/>
      <c r="B22" s="67"/>
      <c r="C22" s="63"/>
      <c r="D22" s="11" t="s">
        <v>25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>
        <v>1</v>
      </c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>
        <v>1</v>
      </c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>
        <f>SUM(E22:EK22)</f>
        <v>2</v>
      </c>
      <c r="EM22" s="12">
        <f t="shared" si="0"/>
        <v>4</v>
      </c>
      <c r="EN22" s="58"/>
      <c r="EO22" s="13">
        <f>EL22/EN20</f>
        <v>0.017699115044247787</v>
      </c>
    </row>
    <row r="23" spans="1:145" ht="28.5">
      <c r="A23" s="55"/>
      <c r="B23" s="67"/>
      <c r="C23" s="63" t="s">
        <v>39</v>
      </c>
      <c r="D23" s="11" t="s">
        <v>26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>
        <f>SUM(E23:EK23)</f>
        <v>0</v>
      </c>
      <c r="EM23" s="12">
        <f t="shared" si="0"/>
        <v>4</v>
      </c>
      <c r="EN23" s="58"/>
      <c r="EO23" s="13">
        <f>EL23/EN20</f>
        <v>0</v>
      </c>
    </row>
    <row r="24" spans="1:145" ht="14.25">
      <c r="A24" s="55"/>
      <c r="B24" s="67"/>
      <c r="C24" s="63"/>
      <c r="D24" s="11" t="s">
        <v>27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>
        <f>SUM(E24:EK24)</f>
        <v>0</v>
      </c>
      <c r="EM24" s="12">
        <f t="shared" si="0"/>
        <v>4</v>
      </c>
      <c r="EN24" s="58"/>
      <c r="EO24" s="13">
        <f>EL24/EN20</f>
        <v>0</v>
      </c>
    </row>
    <row r="25" spans="1:145" ht="14.25">
      <c r="A25" s="55"/>
      <c r="B25" s="67"/>
      <c r="C25" s="63"/>
      <c r="D25" s="11" t="s">
        <v>28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>
        <f>SUM(E25:EK25)</f>
        <v>0</v>
      </c>
      <c r="EM25" s="12">
        <f t="shared" si="0"/>
        <v>4</v>
      </c>
      <c r="EN25" s="58"/>
      <c r="EO25" s="13">
        <f>EL25/EN20</f>
        <v>0</v>
      </c>
    </row>
    <row r="26" spans="1:145" ht="28.5">
      <c r="A26" s="55"/>
      <c r="B26" s="67"/>
      <c r="C26" s="63"/>
      <c r="D26" s="11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>
        <f>SUM(E26:EK26)</f>
        <v>0</v>
      </c>
      <c r="EM26" s="12">
        <f t="shared" si="0"/>
        <v>4</v>
      </c>
      <c r="EN26" s="58"/>
      <c r="EO26" s="13">
        <f>EL26/EN20</f>
        <v>0</v>
      </c>
    </row>
    <row r="27" spans="1:145" ht="14.25">
      <c r="A27" s="55"/>
      <c r="B27" s="67"/>
      <c r="C27" s="70" t="s">
        <v>40</v>
      </c>
      <c r="D27" s="11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>
        <v>1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>
        <f>SUM(E27:EK27)</f>
        <v>1</v>
      </c>
      <c r="EM27" s="12">
        <f t="shared" si="0"/>
        <v>4</v>
      </c>
      <c r="EN27" s="58"/>
      <c r="EO27" s="13">
        <f>EL27/EN20</f>
        <v>0.008849557522123894</v>
      </c>
    </row>
    <row r="28" spans="1:145" ht="14.25">
      <c r="A28" s="55"/>
      <c r="B28" s="67"/>
      <c r="C28" s="71"/>
      <c r="D28" s="11" t="s">
        <v>31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>
        <f>SUM(E28:EK28)</f>
        <v>0</v>
      </c>
      <c r="EM28" s="12">
        <f t="shared" si="0"/>
        <v>4</v>
      </c>
      <c r="EN28" s="58"/>
      <c r="EO28" s="13">
        <f>EL28/EN20</f>
        <v>0</v>
      </c>
    </row>
    <row r="29" spans="1:145" ht="14.25">
      <c r="A29" s="55"/>
      <c r="B29" s="67"/>
      <c r="C29" s="71"/>
      <c r="D29" s="11" t="s">
        <v>32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>
        <f>SUM(E29:EK29)</f>
        <v>0</v>
      </c>
      <c r="EM29" s="12">
        <f t="shared" si="0"/>
        <v>4</v>
      </c>
      <c r="EN29" s="58"/>
      <c r="EO29" s="13">
        <f>EL29/EN20</f>
        <v>0</v>
      </c>
    </row>
    <row r="30" spans="1:145" ht="28.5">
      <c r="A30" s="55"/>
      <c r="B30" s="67"/>
      <c r="C30" s="72"/>
      <c r="D30" s="11" t="s">
        <v>33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1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>
        <f>SUM(E30:EK30)</f>
        <v>1</v>
      </c>
      <c r="EM30" s="12">
        <f t="shared" si="0"/>
        <v>4</v>
      </c>
      <c r="EN30" s="58"/>
      <c r="EO30" s="13">
        <f>EL30/EN20</f>
        <v>0.008849557522123894</v>
      </c>
    </row>
    <row r="31" spans="1:145" ht="14.25">
      <c r="A31" s="55"/>
      <c r="B31" s="67"/>
      <c r="C31" s="70" t="s">
        <v>41</v>
      </c>
      <c r="D31" s="11" t="s">
        <v>34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>
        <f>SUM(E31:EK31)</f>
        <v>0</v>
      </c>
      <c r="EM31" s="12">
        <f t="shared" si="0"/>
        <v>4</v>
      </c>
      <c r="EN31" s="58"/>
      <c r="EO31" s="13">
        <f>EL31/EN20</f>
        <v>0</v>
      </c>
    </row>
    <row r="32" spans="1:145" ht="14.25">
      <c r="A32" s="55"/>
      <c r="B32" s="67"/>
      <c r="C32" s="71"/>
      <c r="D32" s="11" t="s">
        <v>35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>
        <f>SUM(E32:EK32)</f>
        <v>0</v>
      </c>
      <c r="EM32" s="12">
        <f t="shared" si="0"/>
        <v>4</v>
      </c>
      <c r="EN32" s="58"/>
      <c r="EO32" s="13">
        <f>EL32/EN20</f>
        <v>0</v>
      </c>
    </row>
    <row r="33" spans="1:145" ht="28.5">
      <c r="A33" s="55"/>
      <c r="B33" s="67"/>
      <c r="C33" s="72"/>
      <c r="D33" s="11" t="s">
        <v>36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>
        <f>SUM(E33:EK33)</f>
        <v>0</v>
      </c>
      <c r="EM33" s="12">
        <f t="shared" si="0"/>
        <v>4</v>
      </c>
      <c r="EN33" s="58"/>
      <c r="EO33" s="13">
        <f>EL33/EN20</f>
        <v>0</v>
      </c>
    </row>
    <row r="34" spans="1:145" ht="14.25">
      <c r="A34" s="55"/>
      <c r="B34" s="67"/>
      <c r="C34" s="55" t="s">
        <v>42</v>
      </c>
      <c r="D34" s="11" t="s">
        <v>37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>
        <f>SUM(E34:EK34)</f>
        <v>0</v>
      </c>
      <c r="EM34" s="12">
        <f t="shared" si="0"/>
        <v>4</v>
      </c>
      <c r="EN34" s="58"/>
      <c r="EO34" s="13">
        <f>EL34/EN20</f>
        <v>0</v>
      </c>
    </row>
    <row r="35" spans="1:145" ht="14.25">
      <c r="A35" s="55"/>
      <c r="B35" s="67"/>
      <c r="C35" s="55"/>
      <c r="D35" s="11" t="s">
        <v>38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>
        <f>SUM(E35:EK35)</f>
        <v>0</v>
      </c>
      <c r="EM35" s="12">
        <f aca="true" t="shared" si="1" ref="EM35:EM51">IF(A35="",EM34,A35)</f>
        <v>4</v>
      </c>
      <c r="EN35" s="57"/>
      <c r="EO35" s="13">
        <f>EL35/EN20</f>
        <v>0</v>
      </c>
    </row>
    <row r="36" spans="1:145" ht="14.25">
      <c r="A36" s="59">
        <v>5</v>
      </c>
      <c r="B36" s="60" t="s">
        <v>117</v>
      </c>
      <c r="C36" s="59" t="s">
        <v>43</v>
      </c>
      <c r="D36" s="59"/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/>
      <c r="P36" s="7">
        <v>1</v>
      </c>
      <c r="Q36" s="7">
        <v>1</v>
      </c>
      <c r="R36" s="7">
        <v>1</v>
      </c>
      <c r="S36" s="7"/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/>
      <c r="AA36" s="7">
        <v>1</v>
      </c>
      <c r="AB36" s="7"/>
      <c r="AC36" s="7"/>
      <c r="AD36" s="7"/>
      <c r="AE36" s="7">
        <v>1</v>
      </c>
      <c r="AF36" s="7">
        <v>1</v>
      </c>
      <c r="AG36" s="7"/>
      <c r="AH36" s="7">
        <v>1</v>
      </c>
      <c r="AI36" s="7"/>
      <c r="AJ36" s="7">
        <v>1</v>
      </c>
      <c r="AK36" s="7"/>
      <c r="AL36" s="7">
        <v>1</v>
      </c>
      <c r="AM36" s="7">
        <v>1</v>
      </c>
      <c r="AN36" s="7">
        <v>1</v>
      </c>
      <c r="AO36" s="7">
        <v>1</v>
      </c>
      <c r="AP36" s="7"/>
      <c r="AQ36" s="7">
        <v>1</v>
      </c>
      <c r="AR36" s="7">
        <v>1</v>
      </c>
      <c r="AS36" s="7">
        <v>1</v>
      </c>
      <c r="AT36" s="7">
        <v>1</v>
      </c>
      <c r="AU36" s="7">
        <v>1</v>
      </c>
      <c r="AV36" s="7">
        <v>1</v>
      </c>
      <c r="AW36" s="7">
        <v>1</v>
      </c>
      <c r="AX36" s="7">
        <v>1</v>
      </c>
      <c r="AY36" s="7">
        <v>1</v>
      </c>
      <c r="AZ36" s="7">
        <v>1</v>
      </c>
      <c r="BA36" s="7">
        <v>1</v>
      </c>
      <c r="BB36" s="7">
        <v>1</v>
      </c>
      <c r="BC36" s="7"/>
      <c r="BD36" s="7">
        <v>1</v>
      </c>
      <c r="BE36" s="7"/>
      <c r="BF36" s="7">
        <v>1</v>
      </c>
      <c r="BG36" s="7">
        <v>1</v>
      </c>
      <c r="BH36" s="7">
        <v>1</v>
      </c>
      <c r="BI36" s="7">
        <v>1</v>
      </c>
      <c r="BJ36" s="7">
        <v>1</v>
      </c>
      <c r="BK36" s="7">
        <v>1</v>
      </c>
      <c r="BL36" s="7"/>
      <c r="BM36" s="7"/>
      <c r="BN36" s="7"/>
      <c r="BO36" s="7">
        <v>1</v>
      </c>
      <c r="BP36" s="7">
        <v>1</v>
      </c>
      <c r="BQ36" s="7">
        <v>1</v>
      </c>
      <c r="BR36" s="7">
        <v>1</v>
      </c>
      <c r="BS36" s="7">
        <v>1</v>
      </c>
      <c r="BT36" s="7">
        <v>1</v>
      </c>
      <c r="BU36" s="7">
        <v>1</v>
      </c>
      <c r="BV36" s="7">
        <v>1</v>
      </c>
      <c r="BW36" s="7"/>
      <c r="BX36" s="7">
        <v>1</v>
      </c>
      <c r="BY36" s="7">
        <v>1</v>
      </c>
      <c r="BZ36" s="7">
        <v>1</v>
      </c>
      <c r="CA36" s="7"/>
      <c r="CB36" s="7">
        <v>1</v>
      </c>
      <c r="CC36" s="7">
        <v>1</v>
      </c>
      <c r="CD36" s="7">
        <v>1</v>
      </c>
      <c r="CE36" s="7">
        <v>1</v>
      </c>
      <c r="CF36" s="7"/>
      <c r="CG36" s="7">
        <v>1</v>
      </c>
      <c r="CH36" s="7">
        <v>1</v>
      </c>
      <c r="CI36" s="7">
        <v>1</v>
      </c>
      <c r="CJ36" s="7">
        <v>1</v>
      </c>
      <c r="CK36" s="7">
        <v>1</v>
      </c>
      <c r="CL36" s="7">
        <v>1</v>
      </c>
      <c r="CM36" s="7"/>
      <c r="CN36" s="7">
        <v>1</v>
      </c>
      <c r="CO36" s="7">
        <v>1</v>
      </c>
      <c r="CP36" s="7">
        <v>1</v>
      </c>
      <c r="CQ36" s="7"/>
      <c r="CR36" s="7">
        <v>1</v>
      </c>
      <c r="CS36" s="7"/>
      <c r="CT36" s="7"/>
      <c r="CU36" s="7">
        <v>1</v>
      </c>
      <c r="CV36" s="7">
        <v>1</v>
      </c>
      <c r="CW36" s="7">
        <v>1</v>
      </c>
      <c r="CX36" s="7">
        <v>1</v>
      </c>
      <c r="CY36" s="7"/>
      <c r="CZ36" s="7"/>
      <c r="DA36" s="7">
        <v>1</v>
      </c>
      <c r="DB36" s="7"/>
      <c r="DC36" s="7">
        <v>1</v>
      </c>
      <c r="DD36" s="7">
        <v>1</v>
      </c>
      <c r="DE36" s="7">
        <v>1</v>
      </c>
      <c r="DF36" s="7">
        <v>1</v>
      </c>
      <c r="DG36" s="7"/>
      <c r="DH36" s="7"/>
      <c r="DI36" s="7">
        <v>1</v>
      </c>
      <c r="DJ36" s="7">
        <v>1</v>
      </c>
      <c r="DK36" s="7"/>
      <c r="DL36" s="7">
        <v>1</v>
      </c>
      <c r="DM36" s="7">
        <v>1</v>
      </c>
      <c r="DN36" s="7"/>
      <c r="DO36" s="7">
        <v>1</v>
      </c>
      <c r="DP36" s="7">
        <v>1</v>
      </c>
      <c r="DQ36" s="7">
        <v>1</v>
      </c>
      <c r="DR36" s="7">
        <v>1</v>
      </c>
      <c r="DS36" s="7">
        <v>1</v>
      </c>
      <c r="DT36" s="7">
        <v>1</v>
      </c>
      <c r="DU36" s="7"/>
      <c r="DV36" s="7"/>
      <c r="DW36" s="7">
        <v>1</v>
      </c>
      <c r="DX36" s="7">
        <v>1</v>
      </c>
      <c r="DY36" s="7"/>
      <c r="DZ36" s="7">
        <v>1</v>
      </c>
      <c r="EA36" s="7"/>
      <c r="EB36" s="7">
        <v>1</v>
      </c>
      <c r="EC36" s="7"/>
      <c r="ED36" s="7"/>
      <c r="EE36" s="7">
        <v>1</v>
      </c>
      <c r="EF36" s="7"/>
      <c r="EG36" s="7">
        <v>1</v>
      </c>
      <c r="EH36" s="7">
        <v>1</v>
      </c>
      <c r="EI36" s="7"/>
      <c r="EJ36" s="7">
        <v>1</v>
      </c>
      <c r="EK36" s="7">
        <v>4</v>
      </c>
      <c r="EL36" s="7">
        <f>SUM(E36:EK36)</f>
        <v>103</v>
      </c>
      <c r="EM36" s="7">
        <f t="shared" si="1"/>
        <v>5</v>
      </c>
      <c r="EN36" s="49">
        <f>SUMIF(EM:EM,EM36,EL:EL)</f>
        <v>112</v>
      </c>
      <c r="EO36" s="9">
        <f>EL36/EN36</f>
        <v>0.9196428571428571</v>
      </c>
    </row>
    <row r="37" spans="1:145" ht="14.25">
      <c r="A37" s="59"/>
      <c r="B37" s="60"/>
      <c r="C37" s="59" t="s">
        <v>44</v>
      </c>
      <c r="D37" s="5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>
        <v>1</v>
      </c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>
        <v>1</v>
      </c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>
        <f>SUM(E37:EK37)</f>
        <v>2</v>
      </c>
      <c r="EM37" s="7">
        <f t="shared" si="1"/>
        <v>5</v>
      </c>
      <c r="EN37" s="54"/>
      <c r="EO37" s="9">
        <f>EL37/EN36</f>
        <v>0.017857142857142856</v>
      </c>
    </row>
    <row r="38" spans="1:145" ht="14.25">
      <c r="A38" s="59"/>
      <c r="B38" s="60"/>
      <c r="C38" s="59" t="s">
        <v>45</v>
      </c>
      <c r="D38" s="5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>
        <f>SUM(E38:EK38)</f>
        <v>0</v>
      </c>
      <c r="EM38" s="7">
        <f t="shared" si="1"/>
        <v>5</v>
      </c>
      <c r="EN38" s="54"/>
      <c r="EO38" s="9">
        <f>EL38/EN36</f>
        <v>0</v>
      </c>
    </row>
    <row r="39" spans="1:145" ht="14.25">
      <c r="A39" s="59"/>
      <c r="B39" s="60"/>
      <c r="C39" s="59" t="s">
        <v>46</v>
      </c>
      <c r="D39" s="5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>
        <f>SUM(E39:EK39)</f>
        <v>0</v>
      </c>
      <c r="EM39" s="7">
        <f t="shared" si="1"/>
        <v>5</v>
      </c>
      <c r="EN39" s="54"/>
      <c r="EO39" s="9">
        <f>EL39/EN36</f>
        <v>0</v>
      </c>
    </row>
    <row r="40" spans="1:145" ht="14.25">
      <c r="A40" s="59"/>
      <c r="B40" s="60"/>
      <c r="C40" s="59" t="s">
        <v>73</v>
      </c>
      <c r="D40" s="5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v>1</v>
      </c>
      <c r="AA40" s="7"/>
      <c r="AB40" s="7"/>
      <c r="AC40" s="7"/>
      <c r="AD40" s="7">
        <v>1</v>
      </c>
      <c r="AE40" s="7"/>
      <c r="AF40" s="7"/>
      <c r="AG40" s="7">
        <v>1</v>
      </c>
      <c r="AH40" s="7"/>
      <c r="AI40" s="7">
        <v>1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>
        <v>1</v>
      </c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>
        <v>1</v>
      </c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>
        <v>1</v>
      </c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>
        <f>SUM(E40:EK40)</f>
        <v>7</v>
      </c>
      <c r="EM40" s="7">
        <f t="shared" si="1"/>
        <v>5</v>
      </c>
      <c r="EN40" s="50"/>
      <c r="EO40" s="9">
        <f>EL40/EN36</f>
        <v>0.0625</v>
      </c>
    </row>
    <row r="41" spans="1:145" ht="14.25">
      <c r="A41" s="63">
        <v>6</v>
      </c>
      <c r="B41" s="64" t="s">
        <v>118</v>
      </c>
      <c r="C41" s="55" t="s">
        <v>47</v>
      </c>
      <c r="D41" s="5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>
        <v>1</v>
      </c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>
        <f>SUM(E41:EK41)</f>
        <v>1</v>
      </c>
      <c r="EM41" s="12">
        <f t="shared" si="1"/>
        <v>6</v>
      </c>
      <c r="EN41" s="56">
        <f>SUMIF(EM:EM,EM41,EL:EL)</f>
        <v>112</v>
      </c>
      <c r="EO41" s="13">
        <f>EL41/EN41</f>
        <v>0.008928571428571428</v>
      </c>
    </row>
    <row r="42" spans="1:145" ht="14.25">
      <c r="A42" s="63"/>
      <c r="B42" s="65"/>
      <c r="C42" s="55" t="s">
        <v>48</v>
      </c>
      <c r="D42" s="55"/>
      <c r="E42" s="12"/>
      <c r="F42" s="12">
        <v>1</v>
      </c>
      <c r="G42" s="12">
        <v>1</v>
      </c>
      <c r="H42" s="12"/>
      <c r="I42" s="12"/>
      <c r="J42" s="12"/>
      <c r="K42" s="12">
        <v>1</v>
      </c>
      <c r="L42" s="12"/>
      <c r="M42" s="12"/>
      <c r="N42" s="12"/>
      <c r="O42" s="12"/>
      <c r="P42" s="12">
        <v>1</v>
      </c>
      <c r="Q42" s="12"/>
      <c r="R42" s="12"/>
      <c r="S42" s="12"/>
      <c r="T42" s="12">
        <v>1</v>
      </c>
      <c r="U42" s="12">
        <v>1</v>
      </c>
      <c r="V42" s="12"/>
      <c r="W42" s="12">
        <v>1</v>
      </c>
      <c r="X42" s="12">
        <v>1</v>
      </c>
      <c r="Y42" s="12"/>
      <c r="Z42" s="12"/>
      <c r="AA42" s="12">
        <v>1</v>
      </c>
      <c r="AB42" s="12"/>
      <c r="AC42" s="12"/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/>
      <c r="AJ42" s="12"/>
      <c r="AK42" s="12"/>
      <c r="AL42" s="12">
        <v>1</v>
      </c>
      <c r="AM42" s="12"/>
      <c r="AN42" s="12">
        <v>1</v>
      </c>
      <c r="AO42" s="12">
        <v>1</v>
      </c>
      <c r="AP42" s="12"/>
      <c r="AQ42" s="12"/>
      <c r="AR42" s="12"/>
      <c r="AS42" s="12"/>
      <c r="AT42" s="12"/>
      <c r="AU42" s="12">
        <v>1</v>
      </c>
      <c r="AV42" s="12">
        <v>1</v>
      </c>
      <c r="AW42" s="12">
        <v>1</v>
      </c>
      <c r="AX42" s="12">
        <v>1</v>
      </c>
      <c r="AY42" s="12">
        <v>1</v>
      </c>
      <c r="AZ42" s="12">
        <v>1</v>
      </c>
      <c r="BA42" s="12"/>
      <c r="BB42" s="12">
        <v>1</v>
      </c>
      <c r="BC42" s="12"/>
      <c r="BD42" s="12"/>
      <c r="BE42" s="12"/>
      <c r="BF42" s="12">
        <v>1</v>
      </c>
      <c r="BG42" s="12"/>
      <c r="BH42" s="12">
        <v>1</v>
      </c>
      <c r="BI42" s="12">
        <v>1</v>
      </c>
      <c r="BJ42" s="12">
        <v>1</v>
      </c>
      <c r="BK42" s="12">
        <v>1</v>
      </c>
      <c r="BL42" s="12"/>
      <c r="BM42" s="12"/>
      <c r="BN42" s="12"/>
      <c r="BO42" s="12">
        <v>1</v>
      </c>
      <c r="BP42" s="12">
        <v>1</v>
      </c>
      <c r="BQ42" s="12">
        <v>1</v>
      </c>
      <c r="BR42" s="12">
        <v>1</v>
      </c>
      <c r="BS42" s="12"/>
      <c r="BT42" s="12"/>
      <c r="BU42" s="12"/>
      <c r="BV42" s="12">
        <v>1</v>
      </c>
      <c r="BW42" s="12"/>
      <c r="BX42" s="12">
        <v>1</v>
      </c>
      <c r="BY42" s="12"/>
      <c r="BZ42" s="12"/>
      <c r="CA42" s="12"/>
      <c r="CB42" s="12"/>
      <c r="CC42" s="12"/>
      <c r="CD42" s="12">
        <v>1</v>
      </c>
      <c r="CE42" s="12">
        <v>1</v>
      </c>
      <c r="CF42" s="12"/>
      <c r="CG42" s="12">
        <v>1</v>
      </c>
      <c r="CH42" s="12"/>
      <c r="CI42" s="12">
        <v>1</v>
      </c>
      <c r="CJ42" s="12"/>
      <c r="CK42" s="12">
        <v>1</v>
      </c>
      <c r="CL42" s="12"/>
      <c r="CM42" s="12"/>
      <c r="CN42" s="12">
        <v>1</v>
      </c>
      <c r="CO42" s="12"/>
      <c r="CP42" s="12"/>
      <c r="CQ42" s="12"/>
      <c r="CR42" s="12"/>
      <c r="CS42" s="12">
        <v>1</v>
      </c>
      <c r="CT42" s="12">
        <v>1</v>
      </c>
      <c r="CU42" s="12">
        <v>1</v>
      </c>
      <c r="CV42" s="12"/>
      <c r="CW42" s="12">
        <v>1</v>
      </c>
      <c r="CX42" s="12"/>
      <c r="CY42" s="12"/>
      <c r="CZ42" s="12"/>
      <c r="DA42" s="12">
        <v>1</v>
      </c>
      <c r="DB42" s="12"/>
      <c r="DC42" s="12"/>
      <c r="DD42" s="12">
        <v>1</v>
      </c>
      <c r="DE42" s="12"/>
      <c r="DF42" s="12">
        <v>1</v>
      </c>
      <c r="DG42" s="12"/>
      <c r="DH42" s="12"/>
      <c r="DI42" s="12"/>
      <c r="DJ42" s="12">
        <v>1</v>
      </c>
      <c r="DK42" s="12">
        <v>1</v>
      </c>
      <c r="DL42" s="12">
        <v>1</v>
      </c>
      <c r="DM42" s="12">
        <v>1</v>
      </c>
      <c r="DN42" s="12"/>
      <c r="DO42" s="12">
        <v>1</v>
      </c>
      <c r="DP42" s="12">
        <v>1</v>
      </c>
      <c r="DQ42" s="12">
        <v>1</v>
      </c>
      <c r="DR42" s="12"/>
      <c r="DS42" s="12">
        <v>1</v>
      </c>
      <c r="DT42" s="12"/>
      <c r="DU42" s="12"/>
      <c r="DV42" s="12"/>
      <c r="DW42" s="12">
        <v>1</v>
      </c>
      <c r="DX42" s="12"/>
      <c r="DY42" s="12">
        <v>1</v>
      </c>
      <c r="DZ42" s="12">
        <v>1</v>
      </c>
      <c r="EA42" s="12"/>
      <c r="EB42" s="12">
        <v>1</v>
      </c>
      <c r="EC42" s="12"/>
      <c r="ED42" s="12"/>
      <c r="EE42" s="12"/>
      <c r="EF42" s="12"/>
      <c r="EG42" s="12"/>
      <c r="EH42" s="12">
        <v>1</v>
      </c>
      <c r="EI42" s="12"/>
      <c r="EJ42" s="12"/>
      <c r="EK42" s="12">
        <v>3</v>
      </c>
      <c r="EL42" s="12">
        <f>SUM(E42:EK42)</f>
        <v>64</v>
      </c>
      <c r="EM42" s="12">
        <f t="shared" si="1"/>
        <v>6</v>
      </c>
      <c r="EN42" s="58"/>
      <c r="EO42" s="13">
        <f>EL42/EN41</f>
        <v>0.5714285714285714</v>
      </c>
    </row>
    <row r="43" spans="1:145" ht="14.25">
      <c r="A43" s="63"/>
      <c r="B43" s="65"/>
      <c r="C43" s="55" t="s">
        <v>49</v>
      </c>
      <c r="D43" s="5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>
        <f>SUM(E43:EK43)</f>
        <v>0</v>
      </c>
      <c r="EM43" s="12">
        <f t="shared" si="1"/>
        <v>6</v>
      </c>
      <c r="EN43" s="58"/>
      <c r="EO43" s="13">
        <f>EL43/EN41</f>
        <v>0</v>
      </c>
    </row>
    <row r="44" spans="1:145" ht="14.25">
      <c r="A44" s="63"/>
      <c r="B44" s="65"/>
      <c r="C44" s="55" t="s">
        <v>50</v>
      </c>
      <c r="D44" s="55"/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>
        <f>SUM(E44:EK44)</f>
        <v>1</v>
      </c>
      <c r="EM44" s="12">
        <f t="shared" si="1"/>
        <v>6</v>
      </c>
      <c r="EN44" s="58"/>
      <c r="EO44" s="13">
        <f>EL44/EN41</f>
        <v>0.008928571428571428</v>
      </c>
    </row>
    <row r="45" spans="1:145" ht="14.25">
      <c r="A45" s="63"/>
      <c r="B45" s="65"/>
      <c r="C45" s="55" t="s">
        <v>51</v>
      </c>
      <c r="D45" s="55"/>
      <c r="E45" s="12"/>
      <c r="F45" s="12"/>
      <c r="G45" s="12"/>
      <c r="H45" s="12"/>
      <c r="I45" s="12"/>
      <c r="J45" s="12"/>
      <c r="K45" s="12"/>
      <c r="L45" s="12"/>
      <c r="M45" s="12">
        <v>1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1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>
        <f>SUM(E45:EK45)</f>
        <v>2</v>
      </c>
      <c r="EM45" s="12">
        <f t="shared" si="1"/>
        <v>6</v>
      </c>
      <c r="EN45" s="58"/>
      <c r="EO45" s="13">
        <f>EL45/EN41</f>
        <v>0.017857142857142856</v>
      </c>
    </row>
    <row r="46" spans="1:145" ht="14.25">
      <c r="A46" s="63"/>
      <c r="B46" s="65"/>
      <c r="C46" s="68" t="s">
        <v>0</v>
      </c>
      <c r="D46" s="69"/>
      <c r="E46" s="12"/>
      <c r="F46" s="12"/>
      <c r="G46" s="12"/>
      <c r="H46" s="12">
        <v>1</v>
      </c>
      <c r="I46" s="12"/>
      <c r="J46" s="12"/>
      <c r="K46" s="12"/>
      <c r="L46" s="12">
        <v>1</v>
      </c>
      <c r="M46" s="12"/>
      <c r="N46" s="12">
        <v>1</v>
      </c>
      <c r="O46" s="12"/>
      <c r="P46" s="12"/>
      <c r="Q46" s="12"/>
      <c r="R46" s="12">
        <v>1</v>
      </c>
      <c r="S46" s="12"/>
      <c r="T46" s="12"/>
      <c r="U46" s="12"/>
      <c r="V46" s="12">
        <v>1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v>1</v>
      </c>
      <c r="AK46" s="12"/>
      <c r="AL46" s="12"/>
      <c r="AM46" s="12">
        <v>1</v>
      </c>
      <c r="AN46" s="12"/>
      <c r="AO46" s="12"/>
      <c r="AP46" s="12"/>
      <c r="AQ46" s="12">
        <v>1</v>
      </c>
      <c r="AR46" s="12">
        <v>1</v>
      </c>
      <c r="AS46" s="12">
        <v>1</v>
      </c>
      <c r="AT46" s="12">
        <v>1</v>
      </c>
      <c r="AU46" s="12"/>
      <c r="AV46" s="12"/>
      <c r="AW46" s="12"/>
      <c r="AX46" s="12"/>
      <c r="AY46" s="12"/>
      <c r="AZ46" s="12"/>
      <c r="BA46" s="12">
        <v>1</v>
      </c>
      <c r="BB46" s="12"/>
      <c r="BC46" s="12"/>
      <c r="BD46" s="12">
        <v>1</v>
      </c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>
        <v>1</v>
      </c>
      <c r="BU46" s="12">
        <v>1</v>
      </c>
      <c r="BV46" s="12"/>
      <c r="BW46" s="12"/>
      <c r="BX46" s="12"/>
      <c r="BY46" s="12"/>
      <c r="BZ46" s="12">
        <v>1</v>
      </c>
      <c r="CA46" s="12"/>
      <c r="CB46" s="12"/>
      <c r="CC46" s="12">
        <v>1</v>
      </c>
      <c r="CD46" s="12"/>
      <c r="CE46" s="12"/>
      <c r="CF46" s="12"/>
      <c r="CG46" s="12"/>
      <c r="CH46" s="12">
        <v>1</v>
      </c>
      <c r="CI46" s="12"/>
      <c r="CJ46" s="12">
        <v>1</v>
      </c>
      <c r="CK46" s="12"/>
      <c r="CL46" s="12">
        <v>1</v>
      </c>
      <c r="CM46" s="12"/>
      <c r="CN46" s="12"/>
      <c r="CO46" s="12">
        <v>1</v>
      </c>
      <c r="CP46" s="12">
        <v>1</v>
      </c>
      <c r="CQ46" s="12"/>
      <c r="CR46" s="12"/>
      <c r="CS46" s="12"/>
      <c r="CT46" s="12"/>
      <c r="CU46" s="12"/>
      <c r="CV46" s="12">
        <v>1</v>
      </c>
      <c r="CW46" s="12"/>
      <c r="CX46" s="12">
        <v>1</v>
      </c>
      <c r="CY46" s="12"/>
      <c r="CZ46" s="12"/>
      <c r="DA46" s="12"/>
      <c r="DB46" s="12"/>
      <c r="DC46" s="12">
        <v>1</v>
      </c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>
        <v>1</v>
      </c>
      <c r="DO46" s="12"/>
      <c r="DP46" s="12"/>
      <c r="DQ46" s="12"/>
      <c r="DR46" s="12"/>
      <c r="DS46" s="12"/>
      <c r="DT46" s="12">
        <v>1</v>
      </c>
      <c r="DU46" s="12"/>
      <c r="DV46" s="12"/>
      <c r="DW46" s="12"/>
      <c r="DX46" s="12">
        <v>1</v>
      </c>
      <c r="DY46" s="12"/>
      <c r="DZ46" s="12"/>
      <c r="EA46" s="12"/>
      <c r="EB46" s="12"/>
      <c r="EC46" s="12"/>
      <c r="ED46" s="12"/>
      <c r="EE46" s="12">
        <v>1</v>
      </c>
      <c r="EF46" s="12"/>
      <c r="EG46" s="12"/>
      <c r="EH46" s="12"/>
      <c r="EI46" s="12"/>
      <c r="EJ46" s="12"/>
      <c r="EK46" s="12">
        <v>1</v>
      </c>
      <c r="EL46" s="12">
        <f>SUM(E46:EK46)</f>
        <v>30</v>
      </c>
      <c r="EM46" s="12">
        <f t="shared" si="1"/>
        <v>6</v>
      </c>
      <c r="EN46" s="58"/>
      <c r="EO46" s="13">
        <f>EL46/EN41</f>
        <v>0.26785714285714285</v>
      </c>
    </row>
    <row r="47" spans="1:145" ht="14.25">
      <c r="A47" s="63"/>
      <c r="B47" s="65"/>
      <c r="C47" s="68" t="s">
        <v>74</v>
      </c>
      <c r="D47" s="6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>
        <v>1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>
        <v>1</v>
      </c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>
        <v>1</v>
      </c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>
        <f>SUM(E47:EK47)</f>
        <v>3</v>
      </c>
      <c r="EM47" s="12">
        <f t="shared" si="1"/>
        <v>6</v>
      </c>
      <c r="EN47" s="58"/>
      <c r="EO47" s="13">
        <f>EL47/EN41</f>
        <v>0.026785714285714284</v>
      </c>
    </row>
    <row r="48" spans="1:145" ht="14.25">
      <c r="A48" s="63"/>
      <c r="B48" s="65"/>
      <c r="C48" s="55" t="s">
        <v>52</v>
      </c>
      <c r="D48" s="5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>
        <f>SUM(E48:EK48)</f>
        <v>0</v>
      </c>
      <c r="EM48" s="12">
        <f t="shared" si="1"/>
        <v>6</v>
      </c>
      <c r="EN48" s="58"/>
      <c r="EO48" s="13">
        <f>EL48/EN41</f>
        <v>0</v>
      </c>
    </row>
    <row r="49" spans="1:145" ht="14.25">
      <c r="A49" s="63"/>
      <c r="B49" s="66"/>
      <c r="C49" s="55" t="s">
        <v>73</v>
      </c>
      <c r="D49" s="55"/>
      <c r="E49" s="12"/>
      <c r="F49" s="12"/>
      <c r="G49" s="12"/>
      <c r="H49" s="12"/>
      <c r="I49" s="12">
        <v>1</v>
      </c>
      <c r="J49" s="12">
        <v>1</v>
      </c>
      <c r="K49" s="12"/>
      <c r="L49" s="11"/>
      <c r="M49" s="11"/>
      <c r="N49" s="11"/>
      <c r="O49" s="11"/>
      <c r="P49" s="11"/>
      <c r="Q49" s="12">
        <v>1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v>1</v>
      </c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>
        <v>1</v>
      </c>
      <c r="BT49" s="12"/>
      <c r="BU49" s="12"/>
      <c r="BV49" s="12"/>
      <c r="BW49" s="12"/>
      <c r="BX49" s="12"/>
      <c r="BY49" s="12"/>
      <c r="BZ49" s="12"/>
      <c r="CA49" s="12"/>
      <c r="CB49" s="12">
        <v>1</v>
      </c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>
        <v>1</v>
      </c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>
        <v>1</v>
      </c>
      <c r="DF49" s="12"/>
      <c r="DG49" s="12"/>
      <c r="DH49" s="12"/>
      <c r="DI49" s="12">
        <v>1</v>
      </c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>
        <v>1</v>
      </c>
      <c r="EH49" s="12"/>
      <c r="EI49" s="12"/>
      <c r="EJ49" s="12">
        <v>1</v>
      </c>
      <c r="EK49" s="12"/>
      <c r="EL49" s="12">
        <f>SUM(E49:EK49)</f>
        <v>11</v>
      </c>
      <c r="EM49" s="12">
        <f t="shared" si="1"/>
        <v>6</v>
      </c>
      <c r="EN49" s="57"/>
      <c r="EO49" s="13">
        <f>EL49/EN41</f>
        <v>0.09821428571428571</v>
      </c>
    </row>
    <row r="50" spans="1:145" ht="25.5" customHeight="1">
      <c r="A50" s="59">
        <v>7</v>
      </c>
      <c r="B50" s="60" t="s">
        <v>119</v>
      </c>
      <c r="C50" s="61" t="s">
        <v>2</v>
      </c>
      <c r="D50" s="62"/>
      <c r="E50" s="7"/>
      <c r="F50" s="7"/>
      <c r="G50" s="7">
        <v>1</v>
      </c>
      <c r="H50" s="7">
        <v>1</v>
      </c>
      <c r="I50" s="7">
        <v>1</v>
      </c>
      <c r="J50" s="7"/>
      <c r="K50" s="7">
        <v>1</v>
      </c>
      <c r="L50" s="7"/>
      <c r="M50" s="7"/>
      <c r="N50" s="7">
        <v>1</v>
      </c>
      <c r="O50" s="7"/>
      <c r="P50" s="7">
        <v>1</v>
      </c>
      <c r="Q50" s="7"/>
      <c r="R50" s="7">
        <v>1</v>
      </c>
      <c r="S50" s="7"/>
      <c r="T50" s="7">
        <v>1</v>
      </c>
      <c r="U50" s="7"/>
      <c r="V50" s="7">
        <v>1</v>
      </c>
      <c r="W50" s="7">
        <v>1</v>
      </c>
      <c r="X50" s="7">
        <v>1</v>
      </c>
      <c r="Y50" s="7"/>
      <c r="Z50" s="7"/>
      <c r="AA50" s="7"/>
      <c r="AB50" s="7"/>
      <c r="AC50" s="7"/>
      <c r="AD50" s="7">
        <v>1</v>
      </c>
      <c r="AE50" s="7">
        <v>1</v>
      </c>
      <c r="AF50" s="7">
        <v>1</v>
      </c>
      <c r="AG50" s="7">
        <v>1</v>
      </c>
      <c r="AH50" s="7"/>
      <c r="AI50" s="7"/>
      <c r="AJ50" s="7">
        <v>1</v>
      </c>
      <c r="AK50" s="7"/>
      <c r="AL50" s="7">
        <v>1</v>
      </c>
      <c r="AM50" s="7"/>
      <c r="AN50" s="7"/>
      <c r="AO50" s="7">
        <v>1</v>
      </c>
      <c r="AP50" s="7"/>
      <c r="AQ50" s="7"/>
      <c r="AR50" s="7"/>
      <c r="AS50" s="7">
        <v>1</v>
      </c>
      <c r="AT50" s="7"/>
      <c r="AU50" s="7"/>
      <c r="AV50" s="7">
        <v>1</v>
      </c>
      <c r="AW50" s="7"/>
      <c r="AX50" s="7"/>
      <c r="AY50" s="7"/>
      <c r="AZ50" s="7">
        <v>1</v>
      </c>
      <c r="BA50" s="7"/>
      <c r="BB50" s="7">
        <v>1</v>
      </c>
      <c r="BC50" s="7"/>
      <c r="BD50" s="7"/>
      <c r="BE50" s="7"/>
      <c r="BF50" s="7">
        <v>1</v>
      </c>
      <c r="BG50" s="7"/>
      <c r="BH50" s="7">
        <v>1</v>
      </c>
      <c r="BI50" s="7">
        <v>1</v>
      </c>
      <c r="BJ50" s="7">
        <v>1</v>
      </c>
      <c r="BK50" s="7"/>
      <c r="BL50" s="7"/>
      <c r="BM50" s="7"/>
      <c r="BN50" s="7"/>
      <c r="BO50" s="7"/>
      <c r="BP50" s="7">
        <v>1</v>
      </c>
      <c r="BQ50" s="7"/>
      <c r="BR50" s="7">
        <v>1</v>
      </c>
      <c r="BS50" s="7">
        <v>1</v>
      </c>
      <c r="BT50" s="7">
        <v>1</v>
      </c>
      <c r="BU50" s="7"/>
      <c r="BV50" s="7">
        <v>1</v>
      </c>
      <c r="BW50" s="7"/>
      <c r="BX50" s="7"/>
      <c r="BY50" s="7">
        <v>1</v>
      </c>
      <c r="BZ50" s="7"/>
      <c r="CA50" s="7"/>
      <c r="CB50" s="7">
        <v>1</v>
      </c>
      <c r="CC50" s="7">
        <v>1</v>
      </c>
      <c r="CD50" s="7">
        <v>1</v>
      </c>
      <c r="CE50" s="7">
        <v>1</v>
      </c>
      <c r="CF50" s="7"/>
      <c r="CG50" s="7">
        <v>1</v>
      </c>
      <c r="CH50" s="7">
        <v>1</v>
      </c>
      <c r="CI50" s="7"/>
      <c r="CJ50" s="7"/>
      <c r="CK50" s="7"/>
      <c r="CL50" s="7"/>
      <c r="CM50" s="7"/>
      <c r="CN50" s="7"/>
      <c r="CO50" s="7">
        <v>1</v>
      </c>
      <c r="CP50" s="7"/>
      <c r="CQ50" s="7"/>
      <c r="CR50" s="7"/>
      <c r="CS50" s="7"/>
      <c r="CT50" s="7">
        <v>1</v>
      </c>
      <c r="CU50" s="7">
        <v>1</v>
      </c>
      <c r="CV50" s="7">
        <v>1</v>
      </c>
      <c r="CW50" s="7">
        <v>1</v>
      </c>
      <c r="CX50" s="7">
        <v>1</v>
      </c>
      <c r="CY50" s="7"/>
      <c r="CZ50" s="7"/>
      <c r="DA50" s="7">
        <v>1</v>
      </c>
      <c r="DB50" s="7"/>
      <c r="DC50" s="7"/>
      <c r="DD50" s="7"/>
      <c r="DE50" s="7">
        <v>1</v>
      </c>
      <c r="DF50" s="7">
        <v>1</v>
      </c>
      <c r="DG50" s="7"/>
      <c r="DH50" s="7"/>
      <c r="DI50" s="7">
        <v>1</v>
      </c>
      <c r="DJ50" s="7">
        <v>1</v>
      </c>
      <c r="DK50" s="7"/>
      <c r="DL50" s="7">
        <v>1</v>
      </c>
      <c r="DM50" s="7">
        <v>1</v>
      </c>
      <c r="DN50" s="7">
        <v>1</v>
      </c>
      <c r="DO50" s="7">
        <v>1</v>
      </c>
      <c r="DP50" s="7"/>
      <c r="DQ50" s="7">
        <v>1</v>
      </c>
      <c r="DR50" s="7">
        <v>1</v>
      </c>
      <c r="DS50" s="7"/>
      <c r="DT50" s="7"/>
      <c r="DU50" s="7"/>
      <c r="DV50" s="7"/>
      <c r="DW50" s="7">
        <v>1</v>
      </c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>
        <v>1</v>
      </c>
      <c r="EI50" s="7"/>
      <c r="EJ50" s="7">
        <v>1</v>
      </c>
      <c r="EK50" s="7">
        <v>2</v>
      </c>
      <c r="EL50" s="7">
        <f>SUM(E50:EK50)</f>
        <v>60</v>
      </c>
      <c r="EM50" s="7">
        <f t="shared" si="1"/>
        <v>7</v>
      </c>
      <c r="EN50" s="49">
        <f>SUMIF(EM:EM,EM50,EL:EL)</f>
        <v>109</v>
      </c>
      <c r="EO50" s="9">
        <f>EL50/EN50</f>
        <v>0.5504587155963303</v>
      </c>
    </row>
    <row r="51" spans="1:145" ht="25.5" customHeight="1">
      <c r="A51" s="59"/>
      <c r="B51" s="60"/>
      <c r="C51" s="61" t="s">
        <v>1</v>
      </c>
      <c r="D51" s="62"/>
      <c r="E51" s="7">
        <v>1</v>
      </c>
      <c r="F51" s="7">
        <v>1</v>
      </c>
      <c r="G51" s="7"/>
      <c r="H51" s="7"/>
      <c r="I51" s="7"/>
      <c r="J51" s="7">
        <v>1</v>
      </c>
      <c r="K51" s="7"/>
      <c r="L51" s="7">
        <v>1</v>
      </c>
      <c r="M51" s="7">
        <v>1</v>
      </c>
      <c r="N51" s="7"/>
      <c r="O51" s="7"/>
      <c r="P51" s="7"/>
      <c r="Q51" s="7">
        <v>1</v>
      </c>
      <c r="R51" s="7"/>
      <c r="S51" s="7"/>
      <c r="T51" s="7"/>
      <c r="U51" s="7">
        <v>1</v>
      </c>
      <c r="V51" s="7"/>
      <c r="W51" s="7"/>
      <c r="X51" s="7"/>
      <c r="Y51" s="7">
        <v>1</v>
      </c>
      <c r="Z51" s="7">
        <v>1</v>
      </c>
      <c r="AA51" s="7">
        <v>1</v>
      </c>
      <c r="AB51" s="7"/>
      <c r="AC51" s="7"/>
      <c r="AD51" s="7"/>
      <c r="AE51" s="7"/>
      <c r="AF51" s="7"/>
      <c r="AG51" s="7"/>
      <c r="AH51" s="7">
        <v>1</v>
      </c>
      <c r="AI51" s="7">
        <v>1</v>
      </c>
      <c r="AJ51" s="7"/>
      <c r="AK51" s="7"/>
      <c r="AL51" s="7"/>
      <c r="AM51" s="7">
        <v>1</v>
      </c>
      <c r="AN51" s="7">
        <v>1</v>
      </c>
      <c r="AO51" s="7"/>
      <c r="AP51" s="7"/>
      <c r="AQ51" s="7">
        <v>1</v>
      </c>
      <c r="AR51" s="7">
        <v>1</v>
      </c>
      <c r="AS51" s="7"/>
      <c r="AT51" s="7">
        <v>1</v>
      </c>
      <c r="AU51" s="7">
        <v>1</v>
      </c>
      <c r="AV51" s="7"/>
      <c r="AW51" s="7">
        <v>1</v>
      </c>
      <c r="AX51" s="7">
        <v>1</v>
      </c>
      <c r="AY51" s="7">
        <v>1</v>
      </c>
      <c r="AZ51" s="7"/>
      <c r="BA51" s="7">
        <v>1</v>
      </c>
      <c r="BB51" s="7"/>
      <c r="BC51" s="7"/>
      <c r="BD51" s="7">
        <v>1</v>
      </c>
      <c r="BE51" s="7"/>
      <c r="BF51" s="7"/>
      <c r="BG51" s="7">
        <v>1</v>
      </c>
      <c r="BH51" s="7"/>
      <c r="BI51" s="7"/>
      <c r="BJ51" s="7"/>
      <c r="BK51" s="7">
        <v>1</v>
      </c>
      <c r="BL51" s="7"/>
      <c r="BM51" s="7"/>
      <c r="BN51" s="7"/>
      <c r="BO51" s="7">
        <v>1</v>
      </c>
      <c r="BP51" s="7"/>
      <c r="BQ51" s="7">
        <v>1</v>
      </c>
      <c r="BR51" s="7"/>
      <c r="BS51" s="7"/>
      <c r="BT51" s="7"/>
      <c r="BU51" s="7">
        <v>1</v>
      </c>
      <c r="BV51" s="7"/>
      <c r="BW51" s="7"/>
      <c r="BX51" s="7">
        <v>1</v>
      </c>
      <c r="BY51" s="7"/>
      <c r="BZ51" s="7">
        <v>1</v>
      </c>
      <c r="CA51" s="7"/>
      <c r="CB51" s="7"/>
      <c r="CC51" s="7"/>
      <c r="CD51" s="7"/>
      <c r="CE51" s="7"/>
      <c r="CF51" s="7"/>
      <c r="CG51" s="7"/>
      <c r="CH51" s="7"/>
      <c r="CI51" s="7">
        <v>1</v>
      </c>
      <c r="CJ51" s="7">
        <v>1</v>
      </c>
      <c r="CK51" s="7">
        <v>1</v>
      </c>
      <c r="CL51" s="7">
        <v>1</v>
      </c>
      <c r="CM51" s="7"/>
      <c r="CN51" s="7">
        <v>1</v>
      </c>
      <c r="CO51" s="7"/>
      <c r="CP51" s="7">
        <v>1</v>
      </c>
      <c r="CQ51" s="7"/>
      <c r="CR51" s="7">
        <v>1</v>
      </c>
      <c r="CS51" s="7">
        <v>1</v>
      </c>
      <c r="CT51" s="7"/>
      <c r="CU51" s="7"/>
      <c r="CV51" s="7"/>
      <c r="CW51" s="7"/>
      <c r="CX51" s="7"/>
      <c r="CY51" s="7"/>
      <c r="CZ51" s="7"/>
      <c r="DA51" s="7"/>
      <c r="DB51" s="7"/>
      <c r="DC51" s="7">
        <v>1</v>
      </c>
      <c r="DD51" s="7">
        <v>1</v>
      </c>
      <c r="DE51" s="7"/>
      <c r="DF51" s="7"/>
      <c r="DG51" s="7"/>
      <c r="DH51" s="7"/>
      <c r="DI51" s="7"/>
      <c r="DJ51" s="7"/>
      <c r="DK51" s="7">
        <v>1</v>
      </c>
      <c r="DL51" s="7"/>
      <c r="DM51" s="7"/>
      <c r="DN51" s="7"/>
      <c r="DO51" s="7"/>
      <c r="DP51" s="7">
        <v>1</v>
      </c>
      <c r="DQ51" s="7"/>
      <c r="DR51" s="7"/>
      <c r="DS51" s="7">
        <v>1</v>
      </c>
      <c r="DT51" s="7"/>
      <c r="DU51" s="7"/>
      <c r="DV51" s="7"/>
      <c r="DW51" s="7"/>
      <c r="DX51" s="7">
        <v>1</v>
      </c>
      <c r="DY51" s="7">
        <v>1</v>
      </c>
      <c r="DZ51" s="7"/>
      <c r="EA51" s="7"/>
      <c r="EB51" s="7">
        <v>1</v>
      </c>
      <c r="EC51" s="7"/>
      <c r="ED51" s="7"/>
      <c r="EE51" s="7">
        <v>1</v>
      </c>
      <c r="EF51" s="7"/>
      <c r="EG51" s="7"/>
      <c r="EH51" s="7"/>
      <c r="EI51" s="7"/>
      <c r="EJ51" s="7"/>
      <c r="EK51" s="7">
        <v>2</v>
      </c>
      <c r="EL51" s="7">
        <f>SUM(E51:EK51)</f>
        <v>49</v>
      </c>
      <c r="EM51" s="7">
        <f t="shared" si="1"/>
        <v>7</v>
      </c>
      <c r="EN51" s="50"/>
      <c r="EO51" s="9">
        <f>EL51/EN50</f>
        <v>0.44954128440366975</v>
      </c>
    </row>
    <row r="52" spans="1:145" ht="48" customHeight="1">
      <c r="A52" s="55">
        <v>8</v>
      </c>
      <c r="B52" s="67" t="s">
        <v>120</v>
      </c>
      <c r="C52" s="55" t="s">
        <v>2</v>
      </c>
      <c r="D52" s="55"/>
      <c r="E52" s="12">
        <v>1</v>
      </c>
      <c r="F52" s="12"/>
      <c r="G52" s="11">
        <v>1</v>
      </c>
      <c r="H52" s="11"/>
      <c r="I52" s="11"/>
      <c r="J52" s="11"/>
      <c r="K52" s="11"/>
      <c r="L52" s="11"/>
      <c r="M52" s="11"/>
      <c r="N52" s="12"/>
      <c r="O52" s="12"/>
      <c r="P52" s="12"/>
      <c r="Q52" s="12"/>
      <c r="R52" s="12"/>
      <c r="S52" s="12"/>
      <c r="T52" s="12"/>
      <c r="U52" s="12">
        <v>1</v>
      </c>
      <c r="V52" s="12"/>
      <c r="W52" s="12"/>
      <c r="X52" s="12">
        <v>1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>
        <v>1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>
        <v>1</v>
      </c>
      <c r="CE52" s="12"/>
      <c r="CF52" s="12"/>
      <c r="CG52" s="12"/>
      <c r="CH52" s="12"/>
      <c r="CI52" s="12"/>
      <c r="CJ52" s="12"/>
      <c r="CK52" s="12"/>
      <c r="CL52" s="12">
        <v>1</v>
      </c>
      <c r="CM52" s="12"/>
      <c r="CN52" s="12"/>
      <c r="CO52" s="12"/>
      <c r="CP52" s="12"/>
      <c r="CQ52" s="12"/>
      <c r="CR52" s="12"/>
      <c r="CS52" s="12">
        <v>1</v>
      </c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>
        <f>SUM(E52:EK52)</f>
        <v>8</v>
      </c>
      <c r="EM52" s="12">
        <f>IF(A52="",#REF!,A52)</f>
        <v>8</v>
      </c>
      <c r="EN52" s="56">
        <f>SUMIF(EM:EM,EM52,EL:EL)</f>
        <v>112</v>
      </c>
      <c r="EO52" s="13">
        <f>EL52/EN52</f>
        <v>0.07142857142857142</v>
      </c>
    </row>
    <row r="53" spans="1:145" ht="48" customHeight="1">
      <c r="A53" s="55"/>
      <c r="B53" s="67"/>
      <c r="C53" s="55" t="s">
        <v>1</v>
      </c>
      <c r="D53" s="55"/>
      <c r="E53" s="12"/>
      <c r="F53" s="12">
        <v>1</v>
      </c>
      <c r="G53" s="12"/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>
        <v>1</v>
      </c>
      <c r="N53" s="12">
        <v>1</v>
      </c>
      <c r="O53" s="12"/>
      <c r="P53" s="12">
        <v>1</v>
      </c>
      <c r="Q53" s="12">
        <v>1</v>
      </c>
      <c r="R53" s="12">
        <v>1</v>
      </c>
      <c r="S53" s="12"/>
      <c r="T53" s="12">
        <v>1</v>
      </c>
      <c r="U53" s="12"/>
      <c r="V53" s="12">
        <v>1</v>
      </c>
      <c r="W53" s="12">
        <v>1</v>
      </c>
      <c r="X53" s="12"/>
      <c r="Y53" s="12">
        <v>1</v>
      </c>
      <c r="Z53" s="12">
        <v>1</v>
      </c>
      <c r="AA53" s="12">
        <v>1</v>
      </c>
      <c r="AB53" s="12"/>
      <c r="AC53" s="12"/>
      <c r="AD53" s="12"/>
      <c r="AE53" s="12">
        <v>1</v>
      </c>
      <c r="AF53" s="12">
        <v>1</v>
      </c>
      <c r="AG53" s="12">
        <v>1</v>
      </c>
      <c r="AH53" s="12">
        <v>1</v>
      </c>
      <c r="AI53" s="12">
        <v>1</v>
      </c>
      <c r="AJ53" s="12">
        <v>1</v>
      </c>
      <c r="AK53" s="12"/>
      <c r="AL53" s="12">
        <v>1</v>
      </c>
      <c r="AM53" s="12">
        <v>1</v>
      </c>
      <c r="AN53" s="12"/>
      <c r="AO53" s="12">
        <v>1</v>
      </c>
      <c r="AP53" s="12"/>
      <c r="AQ53" s="12">
        <v>1</v>
      </c>
      <c r="AR53" s="12">
        <v>1</v>
      </c>
      <c r="AS53" s="12">
        <v>1</v>
      </c>
      <c r="AT53" s="12">
        <v>1</v>
      </c>
      <c r="AU53" s="12">
        <v>1</v>
      </c>
      <c r="AV53" s="12">
        <v>1</v>
      </c>
      <c r="AW53" s="12">
        <v>1</v>
      </c>
      <c r="AX53" s="12">
        <v>1</v>
      </c>
      <c r="AY53" s="12">
        <v>1</v>
      </c>
      <c r="AZ53" s="12">
        <v>1</v>
      </c>
      <c r="BA53" s="12">
        <v>1</v>
      </c>
      <c r="BB53" s="12">
        <v>1</v>
      </c>
      <c r="BC53" s="12"/>
      <c r="BD53" s="12">
        <v>1</v>
      </c>
      <c r="BE53" s="12"/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/>
      <c r="BM53" s="12"/>
      <c r="BN53" s="12"/>
      <c r="BO53" s="12">
        <v>1</v>
      </c>
      <c r="BP53" s="12">
        <v>1</v>
      </c>
      <c r="BQ53" s="12">
        <v>1</v>
      </c>
      <c r="BR53" s="12">
        <v>1</v>
      </c>
      <c r="BS53" s="12">
        <v>1</v>
      </c>
      <c r="BT53" s="12">
        <v>1</v>
      </c>
      <c r="BU53" s="12">
        <v>1</v>
      </c>
      <c r="BV53" s="12">
        <v>1</v>
      </c>
      <c r="BW53" s="12">
        <v>1</v>
      </c>
      <c r="BX53" s="12">
        <v>1</v>
      </c>
      <c r="BY53" s="12">
        <v>1</v>
      </c>
      <c r="BZ53" s="12">
        <v>1</v>
      </c>
      <c r="CA53" s="12"/>
      <c r="CB53" s="12">
        <v>1</v>
      </c>
      <c r="CC53" s="12">
        <v>1</v>
      </c>
      <c r="CD53" s="12"/>
      <c r="CE53" s="12">
        <v>1</v>
      </c>
      <c r="CF53" s="12"/>
      <c r="CG53" s="12">
        <v>1</v>
      </c>
      <c r="CH53" s="12">
        <v>1</v>
      </c>
      <c r="CI53" s="12">
        <v>1</v>
      </c>
      <c r="CJ53" s="12">
        <v>1</v>
      </c>
      <c r="CK53" s="12">
        <v>1</v>
      </c>
      <c r="CL53" s="12"/>
      <c r="CM53" s="12"/>
      <c r="CN53" s="12">
        <v>1</v>
      </c>
      <c r="CO53" s="12">
        <v>1</v>
      </c>
      <c r="CP53" s="12">
        <v>1</v>
      </c>
      <c r="CQ53" s="12"/>
      <c r="CR53" s="12">
        <v>1</v>
      </c>
      <c r="CS53" s="12"/>
      <c r="CT53" s="12">
        <v>1</v>
      </c>
      <c r="CU53" s="12">
        <v>1</v>
      </c>
      <c r="CV53" s="12">
        <v>1</v>
      </c>
      <c r="CW53" s="12">
        <v>1</v>
      </c>
      <c r="CX53" s="12">
        <v>1</v>
      </c>
      <c r="CY53" s="12"/>
      <c r="CZ53" s="12"/>
      <c r="DA53" s="12">
        <v>1</v>
      </c>
      <c r="DB53" s="12"/>
      <c r="DC53" s="12">
        <v>1</v>
      </c>
      <c r="DD53" s="12">
        <v>1</v>
      </c>
      <c r="DE53" s="12">
        <v>1</v>
      </c>
      <c r="DF53" s="12">
        <v>1</v>
      </c>
      <c r="DG53" s="12"/>
      <c r="DH53" s="12"/>
      <c r="DI53" s="12">
        <v>1</v>
      </c>
      <c r="DJ53" s="12">
        <v>1</v>
      </c>
      <c r="DK53" s="12">
        <v>1</v>
      </c>
      <c r="DL53" s="12">
        <v>1</v>
      </c>
      <c r="DM53" s="12">
        <v>1</v>
      </c>
      <c r="DN53" s="12">
        <v>1</v>
      </c>
      <c r="DO53" s="12">
        <v>1</v>
      </c>
      <c r="DP53" s="12">
        <v>1</v>
      </c>
      <c r="DQ53" s="12">
        <v>1</v>
      </c>
      <c r="DR53" s="12">
        <v>1</v>
      </c>
      <c r="DS53" s="12">
        <v>1</v>
      </c>
      <c r="DT53" s="12">
        <v>1</v>
      </c>
      <c r="DU53" s="12"/>
      <c r="DV53" s="12"/>
      <c r="DW53" s="12">
        <v>1</v>
      </c>
      <c r="DX53" s="12">
        <v>1</v>
      </c>
      <c r="DY53" s="12">
        <v>1</v>
      </c>
      <c r="DZ53" s="12">
        <v>1</v>
      </c>
      <c r="EA53" s="12"/>
      <c r="EB53" s="12">
        <v>1</v>
      </c>
      <c r="EC53" s="12"/>
      <c r="ED53" s="12"/>
      <c r="EE53" s="12">
        <v>1</v>
      </c>
      <c r="EF53" s="12"/>
      <c r="EG53" s="12">
        <v>1</v>
      </c>
      <c r="EH53" s="12">
        <v>1</v>
      </c>
      <c r="EI53" s="12"/>
      <c r="EJ53" s="12">
        <v>1</v>
      </c>
      <c r="EK53" s="12">
        <v>4</v>
      </c>
      <c r="EL53" s="12">
        <f>SUM(E53:EK53)</f>
        <v>104</v>
      </c>
      <c r="EM53" s="12">
        <f>IF(A53="",EM52,A53)</f>
        <v>8</v>
      </c>
      <c r="EN53" s="57"/>
      <c r="EO53" s="13">
        <f>EL53/EN52</f>
        <v>0.9285714285714286</v>
      </c>
    </row>
  </sheetData>
  <sheetProtection/>
  <mergeCells count="66">
    <mergeCell ref="C1:D1"/>
    <mergeCell ref="A2:A3"/>
    <mergeCell ref="B2:B3"/>
    <mergeCell ref="C2:D2"/>
    <mergeCell ref="C3:D3"/>
    <mergeCell ref="A4:A11"/>
    <mergeCell ref="B4:B11"/>
    <mergeCell ref="C4:D4"/>
    <mergeCell ref="C5:D5"/>
    <mergeCell ref="C6:D6"/>
    <mergeCell ref="C7:D7"/>
    <mergeCell ref="C8:D8"/>
    <mergeCell ref="C9:D9"/>
    <mergeCell ref="C10:D10"/>
    <mergeCell ref="C11:D11"/>
    <mergeCell ref="A12:A19"/>
    <mergeCell ref="B12:B19"/>
    <mergeCell ref="C12:D12"/>
    <mergeCell ref="C13:D13"/>
    <mergeCell ref="C14:D14"/>
    <mergeCell ref="C15:D15"/>
    <mergeCell ref="C16:D16"/>
    <mergeCell ref="C17:D17"/>
    <mergeCell ref="C18:D18"/>
    <mergeCell ref="C19:D19"/>
    <mergeCell ref="A20:A35"/>
    <mergeCell ref="B20:B35"/>
    <mergeCell ref="C20:C22"/>
    <mergeCell ref="C23:C26"/>
    <mergeCell ref="C27:C30"/>
    <mergeCell ref="C31:C33"/>
    <mergeCell ref="C34:C35"/>
    <mergeCell ref="A36:A40"/>
    <mergeCell ref="B36:B40"/>
    <mergeCell ref="C36:D36"/>
    <mergeCell ref="C37:D37"/>
    <mergeCell ref="C38:D38"/>
    <mergeCell ref="C39:D39"/>
    <mergeCell ref="C40:D40"/>
    <mergeCell ref="C45:D45"/>
    <mergeCell ref="C48:D48"/>
    <mergeCell ref="C46:D46"/>
    <mergeCell ref="C47:D47"/>
    <mergeCell ref="A52:A53"/>
    <mergeCell ref="B52:B53"/>
    <mergeCell ref="C52:D52"/>
    <mergeCell ref="C53:D53"/>
    <mergeCell ref="C49:D49"/>
    <mergeCell ref="A50:A51"/>
    <mergeCell ref="B50:B51"/>
    <mergeCell ref="C50:D50"/>
    <mergeCell ref="C51:D51"/>
    <mergeCell ref="A41:A49"/>
    <mergeCell ref="B41:B49"/>
    <mergeCell ref="C41:D41"/>
    <mergeCell ref="C42:D42"/>
    <mergeCell ref="C43:D43"/>
    <mergeCell ref="EN52:EN53"/>
    <mergeCell ref="EN20:EN35"/>
    <mergeCell ref="EN36:EN40"/>
    <mergeCell ref="EN41:EN49"/>
    <mergeCell ref="EN50:EN51"/>
    <mergeCell ref="EN2:EN3"/>
    <mergeCell ref="EN4:EN11"/>
    <mergeCell ref="EN12:EN19"/>
    <mergeCell ref="C44:D44"/>
  </mergeCells>
  <printOptions/>
  <pageMargins left="0.3937007874015748" right="0.35433070866141736" top="1.062992125984252" bottom="0.11811023622047245" header="0.15748031496062992" footer="0"/>
  <pageSetup orientation="portrait" paperSize="9" scale="76" r:id="rId1"/>
  <headerFooter alignWithMargins="0">
    <oddHeader>&amp;C&amp;"Arial,Bold Italic"&amp;14QUAYSIDE MEDICAL PRACTICE&amp;12
&amp;"Arial,Bold"&amp;14Patient Survey Results 2013-14</oddHeader>
  </headerFooter>
  <ignoredErrors>
    <ignoredError sqref="EO51 EO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79"/>
  <sheetViews>
    <sheetView tabSelected="1" zoomScaleSheetLayoutView="100" zoomScalePageLayoutView="0" workbookViewId="0" topLeftCell="A1">
      <pane xSplit="3" topLeftCell="DX1" activePane="topRight" state="frozen"/>
      <selection pane="topLeft" activeCell="A7" sqref="A7"/>
      <selection pane="topRight" activeCell="ES12" sqref="ES12"/>
    </sheetView>
  </sheetViews>
  <sheetFormatPr defaultColWidth="9.140625" defaultRowHeight="12.75"/>
  <cols>
    <col min="1" max="1" width="8.8515625" style="29" customWidth="1"/>
    <col min="2" max="2" width="78.28125" style="17" customWidth="1"/>
    <col min="3" max="3" width="22.7109375" style="17" customWidth="1"/>
    <col min="4" max="12" width="2.140625" style="29" hidden="1" customWidth="1"/>
    <col min="13" max="102" width="3.28125" style="29" hidden="1" customWidth="1"/>
    <col min="103" max="139" width="4.421875" style="29" hidden="1" customWidth="1"/>
    <col min="140" max="140" width="10.8515625" style="29" hidden="1" customWidth="1"/>
    <col min="141" max="141" width="11.28125" style="29" bestFit="1" customWidth="1"/>
    <col min="142" max="142" width="6.7109375" style="29" bestFit="1" customWidth="1"/>
    <col min="143" max="143" width="9.140625" style="29" bestFit="1" customWidth="1"/>
    <col min="144" max="144" width="13.28125" style="29" customWidth="1"/>
    <col min="145" max="145" width="11.7109375" style="29" customWidth="1"/>
  </cols>
  <sheetData>
    <row r="1" spans="1:145" ht="28.5" customHeight="1">
      <c r="A1" s="2" t="s">
        <v>111</v>
      </c>
      <c r="B1" s="3" t="s">
        <v>68</v>
      </c>
      <c r="C1" s="2" t="s">
        <v>85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">
        <v>110</v>
      </c>
      <c r="DJ1" s="3">
        <v>111</v>
      </c>
      <c r="DK1" s="3">
        <v>112</v>
      </c>
      <c r="DL1" s="3">
        <v>113</v>
      </c>
      <c r="DM1" s="3">
        <v>114</v>
      </c>
      <c r="DN1" s="3">
        <v>115</v>
      </c>
      <c r="DO1" s="3">
        <v>116</v>
      </c>
      <c r="DP1" s="3">
        <v>117</v>
      </c>
      <c r="DQ1" s="3">
        <v>118</v>
      </c>
      <c r="DR1" s="3">
        <v>119</v>
      </c>
      <c r="DS1" s="3">
        <v>120</v>
      </c>
      <c r="DT1" s="3">
        <v>121</v>
      </c>
      <c r="DU1" s="3">
        <v>122</v>
      </c>
      <c r="DV1" s="3">
        <v>123</v>
      </c>
      <c r="DW1" s="3">
        <v>124</v>
      </c>
      <c r="DX1" s="3">
        <v>125</v>
      </c>
      <c r="DY1" s="3">
        <v>126</v>
      </c>
      <c r="DZ1" s="3">
        <v>127</v>
      </c>
      <c r="EA1" s="3">
        <v>128</v>
      </c>
      <c r="EB1" s="3">
        <v>129</v>
      </c>
      <c r="EC1" s="3">
        <v>130</v>
      </c>
      <c r="ED1" s="3">
        <v>131</v>
      </c>
      <c r="EE1" s="3">
        <v>132</v>
      </c>
      <c r="EF1" s="3">
        <v>133</v>
      </c>
      <c r="EG1" s="3">
        <v>134</v>
      </c>
      <c r="EH1" s="3">
        <v>135</v>
      </c>
      <c r="EI1" s="3">
        <v>136</v>
      </c>
      <c r="EJ1" s="3" t="s">
        <v>121</v>
      </c>
      <c r="EK1" s="3" t="s">
        <v>84</v>
      </c>
      <c r="EL1" s="3" t="s">
        <v>86</v>
      </c>
      <c r="EM1" s="4" t="s">
        <v>69</v>
      </c>
      <c r="EN1" s="5" t="s">
        <v>83</v>
      </c>
      <c r="EO1" s="5" t="s">
        <v>112</v>
      </c>
    </row>
    <row r="2" spans="1:145" ht="14.25">
      <c r="A2" s="59">
        <v>1</v>
      </c>
      <c r="B2" s="78" t="s">
        <v>87</v>
      </c>
      <c r="C2" s="6" t="s">
        <v>2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</v>
      </c>
      <c r="X2" s="7">
        <v>1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D2" s="7">
        <v>1</v>
      </c>
      <c r="AE2" s="7">
        <v>1</v>
      </c>
      <c r="AF2" s="7">
        <v>1</v>
      </c>
      <c r="AG2" s="7">
        <v>1</v>
      </c>
      <c r="AH2" s="7">
        <v>1</v>
      </c>
      <c r="AI2" s="7">
        <v>1</v>
      </c>
      <c r="AJ2" s="7">
        <v>1</v>
      </c>
      <c r="AK2" s="7">
        <v>1</v>
      </c>
      <c r="AL2" s="7">
        <v>1</v>
      </c>
      <c r="AM2" s="7">
        <v>1</v>
      </c>
      <c r="AN2" s="7">
        <v>1</v>
      </c>
      <c r="AO2" s="7">
        <v>1</v>
      </c>
      <c r="AP2" s="7">
        <v>1</v>
      </c>
      <c r="AQ2" s="7">
        <v>1</v>
      </c>
      <c r="AR2" s="7">
        <v>1</v>
      </c>
      <c r="AS2" s="7">
        <v>1</v>
      </c>
      <c r="AT2" s="7">
        <v>1</v>
      </c>
      <c r="AU2" s="7">
        <v>1</v>
      </c>
      <c r="AV2" s="7">
        <v>1</v>
      </c>
      <c r="AW2" s="7"/>
      <c r="AX2" s="7">
        <v>1</v>
      </c>
      <c r="AY2" s="7">
        <v>1</v>
      </c>
      <c r="AZ2" s="7">
        <v>1</v>
      </c>
      <c r="BA2" s="7">
        <v>1</v>
      </c>
      <c r="BB2" s="7">
        <v>1</v>
      </c>
      <c r="BC2" s="7">
        <v>1</v>
      </c>
      <c r="BD2" s="7">
        <v>1</v>
      </c>
      <c r="BE2" s="7">
        <v>1</v>
      </c>
      <c r="BF2" s="7">
        <v>1</v>
      </c>
      <c r="BG2" s="7">
        <v>1</v>
      </c>
      <c r="BH2" s="7">
        <v>1</v>
      </c>
      <c r="BI2" s="7">
        <v>1</v>
      </c>
      <c r="BJ2" s="7">
        <v>1</v>
      </c>
      <c r="BK2" s="7">
        <v>1</v>
      </c>
      <c r="BL2" s="7">
        <v>1</v>
      </c>
      <c r="BM2" s="7">
        <v>1</v>
      </c>
      <c r="BN2" s="7"/>
      <c r="BO2" s="7">
        <v>1</v>
      </c>
      <c r="BP2" s="7">
        <v>1</v>
      </c>
      <c r="BQ2" s="7">
        <v>1</v>
      </c>
      <c r="BR2" s="7"/>
      <c r="BS2" s="7">
        <v>1</v>
      </c>
      <c r="BT2" s="7">
        <v>1</v>
      </c>
      <c r="BU2" s="7">
        <v>1</v>
      </c>
      <c r="BV2" s="7">
        <v>1</v>
      </c>
      <c r="BW2" s="7">
        <v>1</v>
      </c>
      <c r="BX2" s="7">
        <v>1</v>
      </c>
      <c r="BY2" s="7">
        <v>1</v>
      </c>
      <c r="BZ2" s="7">
        <v>1</v>
      </c>
      <c r="CA2" s="7">
        <v>1</v>
      </c>
      <c r="CB2" s="7">
        <v>1</v>
      </c>
      <c r="CC2" s="7">
        <v>1</v>
      </c>
      <c r="CD2" s="7">
        <v>1</v>
      </c>
      <c r="CE2" s="7">
        <v>1</v>
      </c>
      <c r="CF2" s="7">
        <v>1</v>
      </c>
      <c r="CG2" s="7">
        <v>1</v>
      </c>
      <c r="CH2" s="7">
        <v>1</v>
      </c>
      <c r="CI2" s="7">
        <v>1</v>
      </c>
      <c r="CJ2" s="7">
        <v>1</v>
      </c>
      <c r="CK2" s="7">
        <v>1</v>
      </c>
      <c r="CL2" s="7">
        <v>1</v>
      </c>
      <c r="CM2" s="7">
        <v>1</v>
      </c>
      <c r="CN2" s="7">
        <v>1</v>
      </c>
      <c r="CO2" s="7">
        <v>1</v>
      </c>
      <c r="CP2" s="7">
        <v>1</v>
      </c>
      <c r="CQ2" s="7">
        <v>1</v>
      </c>
      <c r="CR2" s="7">
        <v>1</v>
      </c>
      <c r="CS2" s="7">
        <v>1</v>
      </c>
      <c r="CT2" s="7"/>
      <c r="CU2" s="7">
        <v>1</v>
      </c>
      <c r="CV2" s="7">
        <v>1</v>
      </c>
      <c r="CW2" s="7">
        <v>1</v>
      </c>
      <c r="CX2" s="7">
        <v>1</v>
      </c>
      <c r="CY2" s="7">
        <v>1</v>
      </c>
      <c r="CZ2" s="7">
        <v>1</v>
      </c>
      <c r="DA2" s="7">
        <v>1</v>
      </c>
      <c r="DB2" s="7">
        <v>1</v>
      </c>
      <c r="DC2" s="7">
        <v>1</v>
      </c>
      <c r="DD2" s="7">
        <v>1</v>
      </c>
      <c r="DE2" s="7">
        <v>1</v>
      </c>
      <c r="DF2" s="7">
        <v>1</v>
      </c>
      <c r="DG2" s="7">
        <v>1</v>
      </c>
      <c r="DH2" s="7">
        <v>1</v>
      </c>
      <c r="DI2" s="7">
        <v>1</v>
      </c>
      <c r="DJ2" s="7">
        <v>1</v>
      </c>
      <c r="DK2" s="7">
        <v>1</v>
      </c>
      <c r="DL2" s="7">
        <v>1</v>
      </c>
      <c r="DM2" s="7">
        <v>1</v>
      </c>
      <c r="DN2" s="7">
        <v>1</v>
      </c>
      <c r="DO2" s="7">
        <v>1</v>
      </c>
      <c r="DP2" s="7">
        <v>1</v>
      </c>
      <c r="DQ2" s="7">
        <v>1</v>
      </c>
      <c r="DR2" s="7">
        <v>1</v>
      </c>
      <c r="DS2" s="7">
        <v>1</v>
      </c>
      <c r="DT2" s="7">
        <v>1</v>
      </c>
      <c r="DU2" s="7">
        <v>1</v>
      </c>
      <c r="DV2" s="7">
        <v>1</v>
      </c>
      <c r="DW2" s="7">
        <v>1</v>
      </c>
      <c r="DX2" s="7">
        <v>1</v>
      </c>
      <c r="DY2" s="7">
        <v>1</v>
      </c>
      <c r="DZ2" s="7">
        <v>1</v>
      </c>
      <c r="EA2" s="7">
        <v>1</v>
      </c>
      <c r="EB2" s="7">
        <v>1</v>
      </c>
      <c r="EC2" s="7">
        <v>1</v>
      </c>
      <c r="ED2" s="7">
        <v>1</v>
      </c>
      <c r="EE2" s="7">
        <v>1</v>
      </c>
      <c r="EF2" s="7">
        <v>1</v>
      </c>
      <c r="EG2" s="7">
        <v>1</v>
      </c>
      <c r="EH2" s="7">
        <v>1</v>
      </c>
      <c r="EI2" s="7">
        <v>1</v>
      </c>
      <c r="EJ2" s="7">
        <v>4</v>
      </c>
      <c r="EK2" s="7">
        <f>SUM(D2:EJ2)</f>
        <v>136</v>
      </c>
      <c r="EL2" s="49">
        <f>SUM(EK2:EK3)</f>
        <v>139</v>
      </c>
      <c r="EM2" s="9">
        <f>EK2/EL2</f>
        <v>0.9784172661870504</v>
      </c>
      <c r="EN2" s="10" t="s">
        <v>71</v>
      </c>
      <c r="EO2" s="9">
        <f>SUM(EM2)</f>
        <v>0.9784172661870504</v>
      </c>
    </row>
    <row r="3" spans="1:145" ht="14.25">
      <c r="A3" s="59"/>
      <c r="B3" s="79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>
        <v>1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>
        <v>1</v>
      </c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>
        <v>1</v>
      </c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>
        <f>SUM(D3:EJ3)</f>
        <v>3</v>
      </c>
      <c r="EL3" s="50"/>
      <c r="EM3" s="9">
        <f>EK3/EL2</f>
        <v>0.02158273381294964</v>
      </c>
      <c r="EN3" s="8" t="s">
        <v>70</v>
      </c>
      <c r="EO3" s="9">
        <f>SUM(EM3)</f>
        <v>0.02158273381294964</v>
      </c>
    </row>
    <row r="4" spans="1:145" ht="14.25">
      <c r="A4" s="55">
        <v>2</v>
      </c>
      <c r="B4" s="80" t="s">
        <v>88</v>
      </c>
      <c r="C4" s="11" t="s">
        <v>2</v>
      </c>
      <c r="D4" s="12">
        <v>1</v>
      </c>
      <c r="E4" s="12"/>
      <c r="F4" s="12">
        <v>1</v>
      </c>
      <c r="G4" s="12"/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/>
      <c r="U4" s="12">
        <v>1</v>
      </c>
      <c r="V4" s="12">
        <v>1</v>
      </c>
      <c r="W4" s="12"/>
      <c r="X4" s="12">
        <v>1</v>
      </c>
      <c r="Y4" s="12"/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/>
      <c r="AG4" s="12">
        <v>1</v>
      </c>
      <c r="AH4" s="12">
        <v>1</v>
      </c>
      <c r="AI4" s="12"/>
      <c r="AJ4" s="12">
        <v>1</v>
      </c>
      <c r="AK4" s="12"/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/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/>
      <c r="BD4" s="12"/>
      <c r="BE4" s="12">
        <v>1</v>
      </c>
      <c r="BF4" s="12">
        <v>1</v>
      </c>
      <c r="BG4" s="12">
        <v>1</v>
      </c>
      <c r="BH4" s="12">
        <v>1</v>
      </c>
      <c r="BI4" s="12"/>
      <c r="BJ4" s="12"/>
      <c r="BK4" s="12"/>
      <c r="BL4" s="12">
        <v>1</v>
      </c>
      <c r="BM4" s="12">
        <v>1</v>
      </c>
      <c r="BN4" s="12"/>
      <c r="BO4" s="12">
        <v>1</v>
      </c>
      <c r="BP4" s="12"/>
      <c r="BQ4" s="12">
        <v>1</v>
      </c>
      <c r="BR4" s="12"/>
      <c r="BS4" s="12"/>
      <c r="BT4" s="12"/>
      <c r="BU4" s="12">
        <v>1</v>
      </c>
      <c r="BV4" s="12">
        <v>1</v>
      </c>
      <c r="BW4" s="12"/>
      <c r="BX4" s="12">
        <v>1</v>
      </c>
      <c r="BY4" s="12">
        <v>1</v>
      </c>
      <c r="BZ4" s="12">
        <v>1</v>
      </c>
      <c r="CA4" s="12">
        <v>1</v>
      </c>
      <c r="CB4" s="12">
        <v>1</v>
      </c>
      <c r="CC4" s="12">
        <v>1</v>
      </c>
      <c r="CD4" s="12">
        <v>1</v>
      </c>
      <c r="CE4" s="12">
        <v>1</v>
      </c>
      <c r="CF4" s="12"/>
      <c r="CG4" s="12">
        <v>1</v>
      </c>
      <c r="CH4" s="12"/>
      <c r="CI4" s="12">
        <v>1</v>
      </c>
      <c r="CJ4" s="12">
        <v>1</v>
      </c>
      <c r="CK4" s="12">
        <v>1</v>
      </c>
      <c r="CL4" s="12">
        <v>1</v>
      </c>
      <c r="CM4" s="12">
        <v>1</v>
      </c>
      <c r="CN4" s="12">
        <v>1</v>
      </c>
      <c r="CO4" s="12">
        <v>1</v>
      </c>
      <c r="CP4" s="12">
        <v>1</v>
      </c>
      <c r="CQ4" s="12"/>
      <c r="CR4" s="12">
        <v>1</v>
      </c>
      <c r="CS4" s="12"/>
      <c r="CT4" s="12"/>
      <c r="CU4" s="12"/>
      <c r="CV4" s="12">
        <v>1</v>
      </c>
      <c r="CW4" s="12">
        <v>1</v>
      </c>
      <c r="CX4" s="12">
        <v>1</v>
      </c>
      <c r="CY4" s="12"/>
      <c r="CZ4" s="12">
        <v>1</v>
      </c>
      <c r="DA4" s="12">
        <v>1</v>
      </c>
      <c r="DB4" s="12"/>
      <c r="DC4" s="12">
        <v>1</v>
      </c>
      <c r="DD4" s="12"/>
      <c r="DE4" s="12">
        <v>1</v>
      </c>
      <c r="DF4" s="12"/>
      <c r="DG4" s="12">
        <v>1</v>
      </c>
      <c r="DH4" s="12">
        <v>1</v>
      </c>
      <c r="DI4" s="12">
        <v>1</v>
      </c>
      <c r="DJ4" s="12">
        <v>1</v>
      </c>
      <c r="DK4" s="12"/>
      <c r="DL4" s="12">
        <v>1</v>
      </c>
      <c r="DM4" s="12">
        <v>1</v>
      </c>
      <c r="DN4" s="12">
        <v>1</v>
      </c>
      <c r="DO4" s="12">
        <v>1</v>
      </c>
      <c r="DP4" s="12"/>
      <c r="DQ4" s="12">
        <v>1</v>
      </c>
      <c r="DR4" s="12">
        <v>1</v>
      </c>
      <c r="DS4" s="12"/>
      <c r="DT4" s="12">
        <v>1</v>
      </c>
      <c r="DU4" s="12">
        <v>1</v>
      </c>
      <c r="DV4" s="12">
        <v>1</v>
      </c>
      <c r="DW4" s="12"/>
      <c r="DX4" s="12"/>
      <c r="DY4" s="12"/>
      <c r="DZ4" s="12">
        <v>1</v>
      </c>
      <c r="EA4" s="12">
        <v>1</v>
      </c>
      <c r="EB4" s="12">
        <v>1</v>
      </c>
      <c r="EC4" s="12">
        <v>1</v>
      </c>
      <c r="ED4" s="12">
        <v>1</v>
      </c>
      <c r="EE4" s="12">
        <v>1</v>
      </c>
      <c r="EF4" s="12">
        <v>1</v>
      </c>
      <c r="EG4" s="12">
        <v>1</v>
      </c>
      <c r="EH4" s="12"/>
      <c r="EI4" s="12">
        <v>1</v>
      </c>
      <c r="EJ4" s="12">
        <v>3</v>
      </c>
      <c r="EK4" s="12">
        <f>SUM(D4:EJ4)</f>
        <v>102</v>
      </c>
      <c r="EL4" s="56">
        <f>SUM(EK4:EK5)</f>
        <v>119</v>
      </c>
      <c r="EM4" s="13">
        <f>EK4/EL4</f>
        <v>0.8571428571428571</v>
      </c>
      <c r="EN4" s="14" t="s">
        <v>71</v>
      </c>
      <c r="EO4" s="15">
        <f>SUM(EM4)</f>
        <v>0.8571428571428571</v>
      </c>
    </row>
    <row r="5" spans="1:145" ht="14.25">
      <c r="A5" s="55"/>
      <c r="B5" s="81"/>
      <c r="C5" s="11" t="s">
        <v>1</v>
      </c>
      <c r="D5" s="12"/>
      <c r="E5" s="12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>
        <v>1</v>
      </c>
      <c r="X5" s="12"/>
      <c r="Y5" s="12">
        <v>1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>
        <v>1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>
        <v>1</v>
      </c>
      <c r="BE5" s="12"/>
      <c r="BF5" s="12"/>
      <c r="BG5" s="12"/>
      <c r="BH5" s="12"/>
      <c r="BI5" s="12">
        <v>1</v>
      </c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>
        <v>1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>
        <v>1</v>
      </c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>
        <v>1</v>
      </c>
      <c r="CT5" s="12">
        <v>1</v>
      </c>
      <c r="CU5" s="12"/>
      <c r="CV5" s="12"/>
      <c r="CW5" s="12"/>
      <c r="CX5" s="12"/>
      <c r="CY5" s="12"/>
      <c r="CZ5" s="12"/>
      <c r="DA5" s="12"/>
      <c r="DB5" s="12">
        <v>1</v>
      </c>
      <c r="DC5" s="12"/>
      <c r="DD5" s="12">
        <v>1</v>
      </c>
      <c r="DE5" s="12"/>
      <c r="DF5" s="12"/>
      <c r="DG5" s="12"/>
      <c r="DH5" s="12"/>
      <c r="DI5" s="12"/>
      <c r="DJ5" s="12"/>
      <c r="DK5" s="12">
        <v>1</v>
      </c>
      <c r="DL5" s="12"/>
      <c r="DM5" s="12"/>
      <c r="DN5" s="12"/>
      <c r="DO5" s="12"/>
      <c r="DP5" s="12"/>
      <c r="DQ5" s="12"/>
      <c r="DR5" s="12"/>
      <c r="DS5" s="12">
        <v>1</v>
      </c>
      <c r="DT5" s="12"/>
      <c r="DU5" s="12"/>
      <c r="DV5" s="12"/>
      <c r="DW5" s="12">
        <v>1</v>
      </c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>
        <v>1</v>
      </c>
      <c r="EI5" s="12"/>
      <c r="EJ5" s="12">
        <v>1</v>
      </c>
      <c r="EK5" s="12">
        <f>SUM(D5:EJ5)</f>
        <v>17</v>
      </c>
      <c r="EL5" s="57"/>
      <c r="EM5" s="13">
        <f>EK5/EL4</f>
        <v>0.14285714285714285</v>
      </c>
      <c r="EN5" s="14" t="s">
        <v>70</v>
      </c>
      <c r="EO5" s="15">
        <f>SUM(EM5)</f>
        <v>0.14285714285714285</v>
      </c>
    </row>
    <row r="6" spans="1:145" ht="14.25">
      <c r="A6" s="59">
        <v>3</v>
      </c>
      <c r="B6" s="82" t="s">
        <v>89</v>
      </c>
      <c r="C6" s="6" t="s">
        <v>7</v>
      </c>
      <c r="D6" s="6">
        <v>1</v>
      </c>
      <c r="E6" s="6">
        <v>1</v>
      </c>
      <c r="F6" s="7"/>
      <c r="G6" s="7">
        <v>1</v>
      </c>
      <c r="H6" s="7">
        <v>1</v>
      </c>
      <c r="I6" s="7">
        <v>1</v>
      </c>
      <c r="J6" s="7"/>
      <c r="K6" s="7">
        <v>1</v>
      </c>
      <c r="L6" s="7">
        <v>1</v>
      </c>
      <c r="M6" s="7">
        <v>1</v>
      </c>
      <c r="N6" s="7">
        <v>1</v>
      </c>
      <c r="O6" s="7"/>
      <c r="P6" s="7"/>
      <c r="Q6" s="7"/>
      <c r="R6" s="7"/>
      <c r="S6" s="7"/>
      <c r="T6" s="7">
        <v>1</v>
      </c>
      <c r="U6" s="7">
        <v>1</v>
      </c>
      <c r="V6" s="7">
        <v>1</v>
      </c>
      <c r="W6" s="7"/>
      <c r="X6" s="7"/>
      <c r="Y6" s="7"/>
      <c r="Z6" s="7"/>
      <c r="AA6" s="7">
        <v>1</v>
      </c>
      <c r="AB6" s="7"/>
      <c r="AC6" s="7">
        <v>1</v>
      </c>
      <c r="AD6" s="7"/>
      <c r="AE6" s="7"/>
      <c r="AF6" s="7"/>
      <c r="AG6" s="7">
        <v>1</v>
      </c>
      <c r="AH6" s="7">
        <v>1</v>
      </c>
      <c r="AI6" s="7">
        <v>1</v>
      </c>
      <c r="AJ6" s="7">
        <v>1</v>
      </c>
      <c r="AK6" s="7"/>
      <c r="AL6" s="7">
        <v>1</v>
      </c>
      <c r="AM6" s="7">
        <v>1</v>
      </c>
      <c r="AN6" s="7">
        <v>1</v>
      </c>
      <c r="AO6" s="7">
        <v>1</v>
      </c>
      <c r="AP6" s="7"/>
      <c r="AQ6" s="7">
        <v>1</v>
      </c>
      <c r="AR6" s="7">
        <v>1</v>
      </c>
      <c r="AS6" s="7"/>
      <c r="AT6" s="7"/>
      <c r="AU6" s="7"/>
      <c r="AV6" s="7"/>
      <c r="AW6" s="7">
        <v>1</v>
      </c>
      <c r="AX6" s="7"/>
      <c r="AY6" s="7"/>
      <c r="AZ6" s="7">
        <v>1</v>
      </c>
      <c r="BA6" s="7">
        <v>1</v>
      </c>
      <c r="BB6" s="7"/>
      <c r="BC6" s="7">
        <v>1</v>
      </c>
      <c r="BD6" s="7"/>
      <c r="BE6" s="7">
        <v>1</v>
      </c>
      <c r="BF6" s="7">
        <v>1</v>
      </c>
      <c r="BG6" s="7">
        <v>1</v>
      </c>
      <c r="BH6" s="7"/>
      <c r="BI6" s="7"/>
      <c r="BJ6" s="7"/>
      <c r="BK6" s="7">
        <v>1</v>
      </c>
      <c r="BL6" s="7"/>
      <c r="BM6" s="7">
        <v>1</v>
      </c>
      <c r="BN6" s="7"/>
      <c r="BO6" s="7"/>
      <c r="BP6" s="7"/>
      <c r="BQ6" s="7">
        <v>1</v>
      </c>
      <c r="BR6" s="7"/>
      <c r="BS6" s="7"/>
      <c r="BT6" s="7">
        <v>1</v>
      </c>
      <c r="BU6" s="7"/>
      <c r="BV6" s="7">
        <v>1</v>
      </c>
      <c r="BW6" s="7">
        <v>1</v>
      </c>
      <c r="BX6" s="7">
        <v>1</v>
      </c>
      <c r="BY6" s="7"/>
      <c r="BZ6" s="7">
        <v>1</v>
      </c>
      <c r="CA6" s="7">
        <v>1</v>
      </c>
      <c r="CB6" s="7"/>
      <c r="CC6" s="7"/>
      <c r="CD6" s="7"/>
      <c r="CE6" s="7"/>
      <c r="CF6" s="7"/>
      <c r="CG6" s="7"/>
      <c r="CH6" s="7"/>
      <c r="CI6" s="7"/>
      <c r="CJ6" s="7"/>
      <c r="CK6" s="7">
        <v>1</v>
      </c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>
        <v>1</v>
      </c>
      <c r="CX6" s="7">
        <v>1</v>
      </c>
      <c r="CY6" s="7"/>
      <c r="CZ6" s="7">
        <v>1</v>
      </c>
      <c r="DA6" s="7"/>
      <c r="DB6" s="7"/>
      <c r="DC6" s="7">
        <v>1</v>
      </c>
      <c r="DD6" s="7"/>
      <c r="DE6" s="7"/>
      <c r="DF6" s="7"/>
      <c r="DG6" s="7">
        <v>1</v>
      </c>
      <c r="DH6" s="7"/>
      <c r="DI6" s="7"/>
      <c r="DJ6" s="7"/>
      <c r="DK6" s="7"/>
      <c r="DL6" s="7">
        <v>1</v>
      </c>
      <c r="DM6" s="7">
        <v>1</v>
      </c>
      <c r="DN6" s="7"/>
      <c r="DO6" s="7"/>
      <c r="DP6" s="7"/>
      <c r="DQ6" s="7">
        <v>1</v>
      </c>
      <c r="DR6" s="7"/>
      <c r="DS6" s="7"/>
      <c r="DT6" s="7"/>
      <c r="DU6" s="7">
        <v>1</v>
      </c>
      <c r="DV6" s="7">
        <v>1</v>
      </c>
      <c r="DW6" s="7">
        <v>1</v>
      </c>
      <c r="DX6" s="7"/>
      <c r="DY6" s="7"/>
      <c r="DZ6" s="7">
        <v>1</v>
      </c>
      <c r="EA6" s="7"/>
      <c r="EB6" s="7"/>
      <c r="EC6" s="7"/>
      <c r="ED6" s="7"/>
      <c r="EE6" s="7">
        <v>1</v>
      </c>
      <c r="EF6" s="7"/>
      <c r="EG6" s="7"/>
      <c r="EH6" s="7"/>
      <c r="EI6" s="7">
        <v>1</v>
      </c>
      <c r="EJ6" s="7">
        <v>2</v>
      </c>
      <c r="EK6" s="7">
        <f>SUM(D6:EJ6)</f>
        <v>57</v>
      </c>
      <c r="EL6" s="49">
        <f>SUM(EK6:EK9)</f>
        <v>139</v>
      </c>
      <c r="EM6" s="9">
        <f>EK6/EL6</f>
        <v>0.41007194244604317</v>
      </c>
      <c r="EN6" s="42" t="s">
        <v>71</v>
      </c>
      <c r="EO6" s="42">
        <f>SUM(EM6:EM7)</f>
        <v>0.8776978417266187</v>
      </c>
    </row>
    <row r="7" spans="1:145" ht="14.25">
      <c r="A7" s="59"/>
      <c r="B7" s="83"/>
      <c r="C7" s="6" t="s">
        <v>6</v>
      </c>
      <c r="D7" s="6"/>
      <c r="E7" s="6"/>
      <c r="F7" s="7">
        <v>1</v>
      </c>
      <c r="G7" s="7"/>
      <c r="H7" s="7"/>
      <c r="I7" s="7"/>
      <c r="J7" s="7">
        <v>1</v>
      </c>
      <c r="K7" s="7"/>
      <c r="L7" s="7"/>
      <c r="M7" s="7"/>
      <c r="N7" s="7"/>
      <c r="O7" s="7">
        <v>1</v>
      </c>
      <c r="P7" s="7">
        <v>1</v>
      </c>
      <c r="Q7" s="7">
        <v>1</v>
      </c>
      <c r="R7" s="7">
        <v>1</v>
      </c>
      <c r="S7" s="7"/>
      <c r="T7" s="7"/>
      <c r="U7" s="7"/>
      <c r="V7" s="7"/>
      <c r="W7" s="7"/>
      <c r="X7" s="7">
        <v>1</v>
      </c>
      <c r="Y7" s="7">
        <v>1</v>
      </c>
      <c r="Z7" s="7">
        <v>1</v>
      </c>
      <c r="AA7" s="7"/>
      <c r="AB7" s="7">
        <v>1</v>
      </c>
      <c r="AC7" s="7"/>
      <c r="AD7" s="7">
        <v>1</v>
      </c>
      <c r="AE7" s="7">
        <v>1</v>
      </c>
      <c r="AF7" s="7">
        <v>1</v>
      </c>
      <c r="AG7" s="7"/>
      <c r="AH7" s="7"/>
      <c r="AI7" s="7"/>
      <c r="AJ7" s="7"/>
      <c r="AK7" s="7">
        <v>1</v>
      </c>
      <c r="AL7" s="7"/>
      <c r="AM7" s="7"/>
      <c r="AN7" s="7"/>
      <c r="AO7" s="7"/>
      <c r="AP7" s="7">
        <v>1</v>
      </c>
      <c r="AQ7" s="7"/>
      <c r="AR7" s="7"/>
      <c r="AS7" s="7">
        <v>1</v>
      </c>
      <c r="AT7" s="7"/>
      <c r="AU7" s="7">
        <v>1</v>
      </c>
      <c r="AV7" s="7"/>
      <c r="AW7" s="7"/>
      <c r="AX7" s="7">
        <v>1</v>
      </c>
      <c r="AY7" s="7">
        <v>1</v>
      </c>
      <c r="AZ7" s="7"/>
      <c r="BA7" s="7"/>
      <c r="BB7" s="7">
        <v>1</v>
      </c>
      <c r="BC7" s="7"/>
      <c r="BD7" s="7">
        <v>1</v>
      </c>
      <c r="BE7" s="7"/>
      <c r="BF7" s="7"/>
      <c r="BG7" s="7"/>
      <c r="BH7" s="7">
        <v>1</v>
      </c>
      <c r="BI7" s="7">
        <v>1</v>
      </c>
      <c r="BJ7" s="7"/>
      <c r="BK7" s="7"/>
      <c r="BL7" s="7">
        <v>1</v>
      </c>
      <c r="BM7" s="7"/>
      <c r="BN7" s="7"/>
      <c r="BO7" s="7">
        <v>1</v>
      </c>
      <c r="BP7" s="7">
        <v>1</v>
      </c>
      <c r="BQ7" s="7"/>
      <c r="BR7" s="7"/>
      <c r="BS7" s="7"/>
      <c r="BT7" s="7"/>
      <c r="BU7" s="7">
        <v>1</v>
      </c>
      <c r="BV7" s="7"/>
      <c r="BW7" s="7"/>
      <c r="BX7" s="7"/>
      <c r="BY7" s="7">
        <v>1</v>
      </c>
      <c r="BZ7" s="7"/>
      <c r="CA7" s="7"/>
      <c r="CB7" s="7">
        <v>1</v>
      </c>
      <c r="CC7" s="7">
        <v>1</v>
      </c>
      <c r="CD7" s="7">
        <v>1</v>
      </c>
      <c r="CE7" s="7">
        <v>1</v>
      </c>
      <c r="CF7" s="7">
        <v>1</v>
      </c>
      <c r="CG7" s="7">
        <v>1</v>
      </c>
      <c r="CH7" s="7"/>
      <c r="CI7" s="7">
        <v>1</v>
      </c>
      <c r="CJ7" s="7">
        <v>1</v>
      </c>
      <c r="CK7" s="7"/>
      <c r="CL7" s="7"/>
      <c r="CM7" s="7">
        <v>1</v>
      </c>
      <c r="CN7" s="7">
        <v>1</v>
      </c>
      <c r="CO7" s="7">
        <v>1</v>
      </c>
      <c r="CP7" s="7">
        <v>1</v>
      </c>
      <c r="CQ7" s="7">
        <v>1</v>
      </c>
      <c r="CR7" s="7">
        <v>1</v>
      </c>
      <c r="CS7" s="7">
        <v>1</v>
      </c>
      <c r="CT7" s="7"/>
      <c r="CU7" s="7"/>
      <c r="CV7" s="7">
        <v>1</v>
      </c>
      <c r="CW7" s="7"/>
      <c r="CX7" s="7"/>
      <c r="CY7" s="7">
        <v>1</v>
      </c>
      <c r="CZ7" s="7"/>
      <c r="DA7" s="7">
        <v>1</v>
      </c>
      <c r="DB7" s="7"/>
      <c r="DC7" s="7"/>
      <c r="DD7" s="7"/>
      <c r="DE7" s="7">
        <v>1</v>
      </c>
      <c r="DF7" s="7">
        <v>1</v>
      </c>
      <c r="DG7" s="7"/>
      <c r="DH7" s="7">
        <v>1</v>
      </c>
      <c r="DI7" s="7">
        <v>1</v>
      </c>
      <c r="DJ7" s="7">
        <v>1</v>
      </c>
      <c r="DK7" s="7">
        <v>1</v>
      </c>
      <c r="DL7" s="7"/>
      <c r="DM7" s="7"/>
      <c r="DN7" s="7">
        <v>1</v>
      </c>
      <c r="DO7" s="7">
        <v>1</v>
      </c>
      <c r="DP7" s="7">
        <v>1</v>
      </c>
      <c r="DQ7" s="7"/>
      <c r="DR7" s="7">
        <v>1</v>
      </c>
      <c r="DS7" s="7"/>
      <c r="DT7" s="7">
        <v>1</v>
      </c>
      <c r="DU7" s="7"/>
      <c r="DV7" s="7"/>
      <c r="DW7" s="7"/>
      <c r="DX7" s="7">
        <v>1</v>
      </c>
      <c r="DY7" s="7">
        <v>1</v>
      </c>
      <c r="DZ7" s="7"/>
      <c r="EA7" s="7"/>
      <c r="EB7" s="7">
        <v>1</v>
      </c>
      <c r="EC7" s="7">
        <v>1</v>
      </c>
      <c r="ED7" s="7">
        <v>1</v>
      </c>
      <c r="EE7" s="7"/>
      <c r="EF7" s="7">
        <v>1</v>
      </c>
      <c r="EG7" s="7">
        <v>1</v>
      </c>
      <c r="EH7" s="7"/>
      <c r="EI7" s="7"/>
      <c r="EJ7" s="7">
        <v>1</v>
      </c>
      <c r="EK7" s="7">
        <f>SUM(D7:EJ7)</f>
        <v>65</v>
      </c>
      <c r="EL7" s="54"/>
      <c r="EM7" s="9">
        <f>EK7/EL6</f>
        <v>0.4676258992805755</v>
      </c>
      <c r="EN7" s="42"/>
      <c r="EO7" s="42"/>
    </row>
    <row r="8" spans="1:145" ht="14.25">
      <c r="A8" s="59"/>
      <c r="B8" s="83"/>
      <c r="C8" s="6" t="s">
        <v>54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>
        <v>1</v>
      </c>
      <c r="AU8" s="7"/>
      <c r="AV8" s="7">
        <v>1</v>
      </c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>
        <v>1</v>
      </c>
      <c r="BK8" s="7"/>
      <c r="BL8" s="7"/>
      <c r="BM8" s="7"/>
      <c r="BN8" s="7"/>
      <c r="BO8" s="7"/>
      <c r="BP8" s="7"/>
      <c r="BQ8" s="7"/>
      <c r="BR8" s="7">
        <v>1</v>
      </c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>
        <v>1</v>
      </c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>
        <v>1</v>
      </c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>
        <v>1</v>
      </c>
      <c r="DT8" s="7"/>
      <c r="DU8" s="7"/>
      <c r="DV8" s="7"/>
      <c r="DW8" s="7"/>
      <c r="DX8" s="7">
        <v>1</v>
      </c>
      <c r="DY8" s="7"/>
      <c r="DZ8" s="7"/>
      <c r="EA8" s="7"/>
      <c r="EB8" s="7"/>
      <c r="EC8" s="7"/>
      <c r="ED8" s="7"/>
      <c r="EE8" s="7"/>
      <c r="EF8" s="7"/>
      <c r="EG8" s="7"/>
      <c r="EH8" s="7">
        <v>1</v>
      </c>
      <c r="EI8" s="7"/>
      <c r="EJ8" s="7">
        <v>1</v>
      </c>
      <c r="EK8" s="7">
        <f>SUM(D8:EJ8)</f>
        <v>11</v>
      </c>
      <c r="EL8" s="54"/>
      <c r="EM8" s="9">
        <f>EK8/EL6</f>
        <v>0.07913669064748201</v>
      </c>
      <c r="EN8" s="42" t="s">
        <v>70</v>
      </c>
      <c r="EO8" s="42">
        <f>SUM(EM8:EM9)</f>
        <v>0.12230215827338128</v>
      </c>
    </row>
    <row r="9" spans="1:145" ht="14.25">
      <c r="A9" s="59"/>
      <c r="B9" s="84"/>
      <c r="C9" s="6" t="s">
        <v>5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>
        <v>1</v>
      </c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>
        <v>1</v>
      </c>
      <c r="CU9" s="7">
        <v>1</v>
      </c>
      <c r="CV9" s="7"/>
      <c r="CW9" s="7"/>
      <c r="CX9" s="7"/>
      <c r="CY9" s="7"/>
      <c r="CZ9" s="7"/>
      <c r="DA9" s="7"/>
      <c r="DB9" s="7">
        <v>1</v>
      </c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>
        <v>1</v>
      </c>
      <c r="EB9" s="7"/>
      <c r="EC9" s="7"/>
      <c r="ED9" s="7"/>
      <c r="EE9" s="7"/>
      <c r="EF9" s="7"/>
      <c r="EG9" s="7"/>
      <c r="EH9" s="7"/>
      <c r="EI9" s="7"/>
      <c r="EJ9" s="7"/>
      <c r="EK9" s="7">
        <f>SUM(D9:EJ9)</f>
        <v>6</v>
      </c>
      <c r="EL9" s="50"/>
      <c r="EM9" s="9">
        <f>EK9/EL6</f>
        <v>0.04316546762589928</v>
      </c>
      <c r="EN9" s="42"/>
      <c r="EO9" s="42"/>
    </row>
    <row r="10" spans="1:145" ht="14.25">
      <c r="A10" s="55">
        <v>4</v>
      </c>
      <c r="B10" s="80" t="s">
        <v>90</v>
      </c>
      <c r="C10" s="11" t="s">
        <v>55</v>
      </c>
      <c r="D10" s="11">
        <v>1</v>
      </c>
      <c r="E10" s="11">
        <v>1</v>
      </c>
      <c r="F10" s="12">
        <v>1</v>
      </c>
      <c r="G10" s="12">
        <v>1</v>
      </c>
      <c r="H10" s="12">
        <v>1</v>
      </c>
      <c r="I10" s="12">
        <v>1</v>
      </c>
      <c r="J10" s="12"/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/>
      <c r="S10" s="12">
        <v>1</v>
      </c>
      <c r="T10" s="12"/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2">
        <v>1</v>
      </c>
      <c r="AS10" s="12"/>
      <c r="AT10" s="12"/>
      <c r="AU10" s="12">
        <v>1</v>
      </c>
      <c r="AV10" s="12">
        <v>1</v>
      </c>
      <c r="AW10" s="12">
        <v>1</v>
      </c>
      <c r="AX10" s="12">
        <v>1</v>
      </c>
      <c r="AY10" s="12">
        <v>1</v>
      </c>
      <c r="AZ10" s="12">
        <v>1</v>
      </c>
      <c r="BA10" s="12">
        <v>1</v>
      </c>
      <c r="BB10" s="12">
        <v>1</v>
      </c>
      <c r="BC10" s="12">
        <v>1</v>
      </c>
      <c r="BD10" s="12">
        <v>1</v>
      </c>
      <c r="BE10" s="12">
        <v>1</v>
      </c>
      <c r="BF10" s="12">
        <v>1</v>
      </c>
      <c r="BG10" s="12">
        <v>1</v>
      </c>
      <c r="BH10" s="12">
        <v>1</v>
      </c>
      <c r="BI10" s="12">
        <v>1</v>
      </c>
      <c r="BJ10" s="12">
        <v>1</v>
      </c>
      <c r="BK10" s="12">
        <v>1</v>
      </c>
      <c r="BL10" s="12">
        <v>1</v>
      </c>
      <c r="BM10" s="12">
        <v>1</v>
      </c>
      <c r="BN10" s="12"/>
      <c r="BO10" s="12">
        <v>1</v>
      </c>
      <c r="BP10" s="12">
        <v>1</v>
      </c>
      <c r="BQ10" s="12">
        <v>1</v>
      </c>
      <c r="BR10" s="12"/>
      <c r="BS10" s="12">
        <v>1</v>
      </c>
      <c r="BT10" s="12">
        <v>1</v>
      </c>
      <c r="BU10" s="12"/>
      <c r="BV10" s="12">
        <v>1</v>
      </c>
      <c r="BW10" s="12">
        <v>1</v>
      </c>
      <c r="BX10" s="12">
        <v>1</v>
      </c>
      <c r="BY10" s="12">
        <v>1</v>
      </c>
      <c r="BZ10" s="12">
        <v>1</v>
      </c>
      <c r="CA10" s="12">
        <v>1</v>
      </c>
      <c r="CB10" s="12">
        <v>1</v>
      </c>
      <c r="CC10" s="12">
        <v>1</v>
      </c>
      <c r="CD10" s="12">
        <v>1</v>
      </c>
      <c r="CE10" s="12">
        <v>1</v>
      </c>
      <c r="CF10" s="12">
        <v>1</v>
      </c>
      <c r="CG10" s="12">
        <v>1</v>
      </c>
      <c r="CH10" s="12">
        <v>1</v>
      </c>
      <c r="CI10" s="12">
        <v>1</v>
      </c>
      <c r="CJ10" s="12"/>
      <c r="CK10" s="12"/>
      <c r="CL10" s="12"/>
      <c r="CM10" s="12">
        <v>1</v>
      </c>
      <c r="CN10" s="12">
        <v>1</v>
      </c>
      <c r="CO10" s="12">
        <v>1</v>
      </c>
      <c r="CP10" s="12">
        <v>1</v>
      </c>
      <c r="CQ10" s="12"/>
      <c r="CR10" s="12">
        <v>1</v>
      </c>
      <c r="CS10" s="12">
        <v>1</v>
      </c>
      <c r="CT10" s="12">
        <v>1</v>
      </c>
      <c r="CU10" s="12">
        <v>1</v>
      </c>
      <c r="CV10" s="12"/>
      <c r="CW10" s="12">
        <v>1</v>
      </c>
      <c r="CX10" s="12">
        <v>1</v>
      </c>
      <c r="CY10" s="12">
        <v>1</v>
      </c>
      <c r="CZ10" s="12">
        <v>1</v>
      </c>
      <c r="DA10" s="12"/>
      <c r="DB10" s="12">
        <v>1</v>
      </c>
      <c r="DC10" s="12">
        <v>1</v>
      </c>
      <c r="DD10" s="12"/>
      <c r="DE10" s="12"/>
      <c r="DF10" s="12"/>
      <c r="DG10" s="12"/>
      <c r="DH10" s="12">
        <v>1</v>
      </c>
      <c r="DI10" s="12">
        <v>1</v>
      </c>
      <c r="DJ10" s="12">
        <v>1</v>
      </c>
      <c r="DK10" s="12">
        <v>1</v>
      </c>
      <c r="DL10" s="12">
        <v>1</v>
      </c>
      <c r="DM10" s="12">
        <v>1</v>
      </c>
      <c r="DN10" s="12">
        <v>1</v>
      </c>
      <c r="DO10" s="12">
        <v>1</v>
      </c>
      <c r="DP10" s="12">
        <v>1</v>
      </c>
      <c r="DQ10" s="12">
        <v>1</v>
      </c>
      <c r="DR10" s="12"/>
      <c r="DS10" s="12">
        <v>1</v>
      </c>
      <c r="DT10" s="12">
        <v>1</v>
      </c>
      <c r="DU10" s="12">
        <v>1</v>
      </c>
      <c r="DV10" s="12">
        <v>1</v>
      </c>
      <c r="DW10" s="12">
        <v>1</v>
      </c>
      <c r="DX10" s="12">
        <v>1</v>
      </c>
      <c r="DY10" s="12">
        <v>1</v>
      </c>
      <c r="DZ10" s="12">
        <v>1</v>
      </c>
      <c r="EA10" s="12"/>
      <c r="EB10" s="12">
        <v>1</v>
      </c>
      <c r="EC10" s="12">
        <v>1</v>
      </c>
      <c r="ED10" s="12"/>
      <c r="EE10" s="12"/>
      <c r="EF10" s="12"/>
      <c r="EG10" s="12">
        <v>1</v>
      </c>
      <c r="EH10" s="12">
        <v>1</v>
      </c>
      <c r="EI10" s="12">
        <v>1</v>
      </c>
      <c r="EJ10" s="12">
        <v>4</v>
      </c>
      <c r="EK10" s="12">
        <f>SUM(D10:EJ10)</f>
        <v>117</v>
      </c>
      <c r="EL10" s="56">
        <f>SUM(EK10:EK13)</f>
        <v>136</v>
      </c>
      <c r="EM10" s="13">
        <f>EK10/EL10</f>
        <v>0.8602941176470589</v>
      </c>
      <c r="EN10" s="56" t="s">
        <v>71</v>
      </c>
      <c r="EO10" s="41">
        <f>SUM(EM10:EM11)</f>
        <v>0.9926470588235294</v>
      </c>
    </row>
    <row r="11" spans="1:145" ht="14.25">
      <c r="A11" s="55"/>
      <c r="B11" s="81"/>
      <c r="C11" s="11" t="s">
        <v>56</v>
      </c>
      <c r="D11" s="11"/>
      <c r="E11" s="11"/>
      <c r="F11" s="12"/>
      <c r="G11" s="12"/>
      <c r="H11" s="12"/>
      <c r="I11" s="12"/>
      <c r="J11" s="12">
        <v>1</v>
      </c>
      <c r="K11" s="12"/>
      <c r="L11" s="12"/>
      <c r="M11" s="12"/>
      <c r="N11" s="12"/>
      <c r="O11" s="12"/>
      <c r="P11" s="12"/>
      <c r="Q11" s="12"/>
      <c r="R11" s="12">
        <v>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>
        <v>1</v>
      </c>
      <c r="AT11" s="12">
        <v>1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>
        <v>1</v>
      </c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>
        <v>1</v>
      </c>
      <c r="CK11" s="12">
        <v>1</v>
      </c>
      <c r="CL11" s="12">
        <v>1</v>
      </c>
      <c r="CM11" s="12"/>
      <c r="CN11" s="12"/>
      <c r="CO11" s="12"/>
      <c r="CP11" s="12"/>
      <c r="CQ11" s="12">
        <v>1</v>
      </c>
      <c r="CR11" s="12"/>
      <c r="CS11" s="12"/>
      <c r="CT11" s="12"/>
      <c r="CU11" s="12"/>
      <c r="CV11" s="12">
        <v>1</v>
      </c>
      <c r="CW11" s="12"/>
      <c r="CX11" s="12"/>
      <c r="CY11" s="12"/>
      <c r="CZ11" s="12"/>
      <c r="DA11" s="12">
        <v>1</v>
      </c>
      <c r="DB11" s="12"/>
      <c r="DC11" s="12"/>
      <c r="DD11" s="12">
        <v>1</v>
      </c>
      <c r="DE11" s="12">
        <v>1</v>
      </c>
      <c r="DF11" s="12">
        <v>1</v>
      </c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>
        <v>1</v>
      </c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>
        <v>1</v>
      </c>
      <c r="EE11" s="12">
        <v>1</v>
      </c>
      <c r="EF11" s="12">
        <v>1</v>
      </c>
      <c r="EG11" s="12"/>
      <c r="EH11" s="12"/>
      <c r="EI11" s="12"/>
      <c r="EJ11" s="12"/>
      <c r="EK11" s="12">
        <f>SUM(D11:EJ11)</f>
        <v>18</v>
      </c>
      <c r="EL11" s="58"/>
      <c r="EM11" s="13">
        <f>EK11/EL10</f>
        <v>0.1323529411764706</v>
      </c>
      <c r="EN11" s="57"/>
      <c r="EO11" s="41"/>
    </row>
    <row r="12" spans="1:145" ht="14.25">
      <c r="A12" s="55"/>
      <c r="B12" s="81"/>
      <c r="C12" s="11" t="s">
        <v>57</v>
      </c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>
        <v>1</v>
      </c>
      <c r="EB12" s="12"/>
      <c r="EC12" s="12"/>
      <c r="ED12" s="12"/>
      <c r="EE12" s="12"/>
      <c r="EF12" s="12"/>
      <c r="EG12" s="12"/>
      <c r="EH12" s="12"/>
      <c r="EI12" s="12"/>
      <c r="EJ12" s="12"/>
      <c r="EK12" s="12">
        <f>SUM(D12:EJ12)</f>
        <v>1</v>
      </c>
      <c r="EL12" s="58"/>
      <c r="EM12" s="13">
        <f>EK12/EL10</f>
        <v>0.007352941176470588</v>
      </c>
      <c r="EN12" s="90" t="s">
        <v>70</v>
      </c>
      <c r="EO12" s="41">
        <f>SUM(EM12:EM13)</f>
        <v>0.007352941176470588</v>
      </c>
    </row>
    <row r="13" spans="1:145" ht="14.25">
      <c r="A13" s="55"/>
      <c r="B13" s="81"/>
      <c r="C13" s="11" t="s">
        <v>58</v>
      </c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>
        <f>SUM(D13:EJ13)</f>
        <v>0</v>
      </c>
      <c r="EL13" s="57"/>
      <c r="EM13" s="13">
        <f>EK13/EL10</f>
        <v>0</v>
      </c>
      <c r="EN13" s="91"/>
      <c r="EO13" s="41"/>
    </row>
    <row r="14" spans="1:145" ht="14.25">
      <c r="A14" s="59">
        <v>5</v>
      </c>
      <c r="B14" s="82" t="s">
        <v>91</v>
      </c>
      <c r="C14" s="6" t="s">
        <v>59</v>
      </c>
      <c r="D14" s="6">
        <v>1</v>
      </c>
      <c r="E14" s="6">
        <v>1</v>
      </c>
      <c r="F14" s="7">
        <v>1</v>
      </c>
      <c r="G14" s="7"/>
      <c r="H14" s="7">
        <v>1</v>
      </c>
      <c r="I14" s="7">
        <v>1</v>
      </c>
      <c r="J14" s="7"/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/>
      <c r="Q14" s="7"/>
      <c r="R14" s="7"/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/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/>
      <c r="AT14" s="7"/>
      <c r="AU14" s="7">
        <v>1</v>
      </c>
      <c r="AV14" s="7"/>
      <c r="AW14" s="7">
        <v>1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1</v>
      </c>
      <c r="BG14" s="7">
        <v>1</v>
      </c>
      <c r="BH14" s="7">
        <v>1</v>
      </c>
      <c r="BI14" s="7">
        <v>1</v>
      </c>
      <c r="BJ14" s="7">
        <v>1</v>
      </c>
      <c r="BK14" s="7"/>
      <c r="BL14" s="7">
        <v>1</v>
      </c>
      <c r="BM14" s="7">
        <v>1</v>
      </c>
      <c r="BN14" s="7"/>
      <c r="BO14" s="7">
        <v>1</v>
      </c>
      <c r="BP14" s="7"/>
      <c r="BQ14" s="7">
        <v>1</v>
      </c>
      <c r="BR14" s="7"/>
      <c r="BS14" s="7">
        <v>1</v>
      </c>
      <c r="BT14" s="7">
        <v>1</v>
      </c>
      <c r="BU14" s="7"/>
      <c r="BV14" s="7">
        <v>1</v>
      </c>
      <c r="BW14" s="7">
        <v>1</v>
      </c>
      <c r="BX14" s="7">
        <v>1</v>
      </c>
      <c r="BY14" s="7">
        <v>1</v>
      </c>
      <c r="BZ14" s="7">
        <v>1</v>
      </c>
      <c r="CA14" s="7">
        <v>1</v>
      </c>
      <c r="CB14" s="7">
        <v>1</v>
      </c>
      <c r="CC14" s="7">
        <v>1</v>
      </c>
      <c r="CD14" s="7">
        <v>1</v>
      </c>
      <c r="CE14" s="7">
        <v>1</v>
      </c>
      <c r="CF14" s="7"/>
      <c r="CG14" s="7"/>
      <c r="CH14" s="7">
        <v>1</v>
      </c>
      <c r="CI14" s="7">
        <v>1</v>
      </c>
      <c r="CJ14" s="7"/>
      <c r="CK14" s="7"/>
      <c r="CL14" s="7"/>
      <c r="CM14" s="7">
        <v>1</v>
      </c>
      <c r="CN14" s="7">
        <v>1</v>
      </c>
      <c r="CO14" s="7">
        <v>1</v>
      </c>
      <c r="CP14" s="7">
        <v>1</v>
      </c>
      <c r="CQ14" s="7"/>
      <c r="CR14" s="7">
        <v>1</v>
      </c>
      <c r="CS14" s="7"/>
      <c r="CT14" s="7">
        <v>1</v>
      </c>
      <c r="CU14" s="7">
        <v>1</v>
      </c>
      <c r="CV14" s="7"/>
      <c r="CW14" s="7">
        <v>1</v>
      </c>
      <c r="CX14" s="7">
        <v>1</v>
      </c>
      <c r="CY14" s="7">
        <v>1</v>
      </c>
      <c r="CZ14" s="7">
        <v>1</v>
      </c>
      <c r="DA14" s="7">
        <v>1</v>
      </c>
      <c r="DB14" s="7">
        <v>1</v>
      </c>
      <c r="DC14" s="7">
        <v>1</v>
      </c>
      <c r="DD14" s="7"/>
      <c r="DE14" s="7">
        <v>1</v>
      </c>
      <c r="DF14" s="7"/>
      <c r="DG14" s="7">
        <v>1</v>
      </c>
      <c r="DH14" s="7">
        <v>1</v>
      </c>
      <c r="DI14" s="7"/>
      <c r="DJ14" s="7">
        <v>1</v>
      </c>
      <c r="DK14" s="7">
        <v>1</v>
      </c>
      <c r="DL14" s="7">
        <v>1</v>
      </c>
      <c r="DM14" s="7">
        <v>1</v>
      </c>
      <c r="DN14" s="7">
        <v>1</v>
      </c>
      <c r="DO14" s="7">
        <v>1</v>
      </c>
      <c r="DP14" s="7"/>
      <c r="DQ14" s="7">
        <v>1</v>
      </c>
      <c r="DR14" s="7"/>
      <c r="DS14" s="7"/>
      <c r="DT14" s="7">
        <v>1</v>
      </c>
      <c r="DU14" s="7">
        <v>1</v>
      </c>
      <c r="DV14" s="7">
        <v>1</v>
      </c>
      <c r="DW14" s="7">
        <v>1</v>
      </c>
      <c r="DX14" s="7">
        <v>1</v>
      </c>
      <c r="DY14" s="7">
        <v>1</v>
      </c>
      <c r="DZ14" s="7">
        <v>1</v>
      </c>
      <c r="EA14" s="7"/>
      <c r="EB14" s="7"/>
      <c r="EC14" s="7">
        <v>1</v>
      </c>
      <c r="ED14" s="7"/>
      <c r="EE14" s="7"/>
      <c r="EF14" s="7">
        <v>1</v>
      </c>
      <c r="EG14" s="7"/>
      <c r="EH14" s="7">
        <v>1</v>
      </c>
      <c r="EI14" s="7">
        <v>1</v>
      </c>
      <c r="EJ14" s="7">
        <v>4</v>
      </c>
      <c r="EK14" s="7">
        <f>SUM(D14:EJ14)</f>
        <v>107</v>
      </c>
      <c r="EL14" s="49">
        <f>SUM(EK14:EK17)</f>
        <v>138</v>
      </c>
      <c r="EM14" s="9">
        <f>EK14/EL14</f>
        <v>0.7753623188405797</v>
      </c>
      <c r="EN14" s="49" t="s">
        <v>71</v>
      </c>
      <c r="EO14" s="76">
        <f>SUM(EM14:EM15)</f>
        <v>0.9855072463768115</v>
      </c>
    </row>
    <row r="15" spans="1:145" ht="14.25" customHeight="1">
      <c r="A15" s="59"/>
      <c r="B15" s="83"/>
      <c r="C15" s="6" t="s">
        <v>60</v>
      </c>
      <c r="D15" s="6"/>
      <c r="E15" s="6"/>
      <c r="F15" s="7"/>
      <c r="G15" s="7">
        <v>1</v>
      </c>
      <c r="H15" s="7"/>
      <c r="I15" s="7"/>
      <c r="J15" s="7">
        <v>1</v>
      </c>
      <c r="K15" s="7"/>
      <c r="L15" s="7"/>
      <c r="M15" s="7"/>
      <c r="N15" s="7"/>
      <c r="O15" s="7"/>
      <c r="P15" s="7">
        <v>1</v>
      </c>
      <c r="Q15" s="7">
        <v>1</v>
      </c>
      <c r="R15" s="7">
        <v>1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>
        <v>1</v>
      </c>
      <c r="AM15" s="7"/>
      <c r="AN15" s="7"/>
      <c r="AO15" s="7"/>
      <c r="AP15" s="7"/>
      <c r="AQ15" s="7"/>
      <c r="AR15" s="7"/>
      <c r="AS15" s="7">
        <v>1</v>
      </c>
      <c r="AT15" s="7">
        <v>1</v>
      </c>
      <c r="AU15" s="7"/>
      <c r="AV15" s="7">
        <v>1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>
        <v>1</v>
      </c>
      <c r="BL15" s="7"/>
      <c r="BM15" s="7"/>
      <c r="BN15" s="7"/>
      <c r="BO15" s="7"/>
      <c r="BP15" s="7">
        <v>1</v>
      </c>
      <c r="BQ15" s="7"/>
      <c r="BR15" s="7"/>
      <c r="BS15" s="7"/>
      <c r="BT15" s="7"/>
      <c r="BU15" s="7">
        <v>1</v>
      </c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>
        <v>1</v>
      </c>
      <c r="CG15" s="7">
        <v>1</v>
      </c>
      <c r="CH15" s="7"/>
      <c r="CI15" s="7"/>
      <c r="CJ15" s="7"/>
      <c r="CK15" s="7">
        <v>1</v>
      </c>
      <c r="CL15" s="7">
        <v>1</v>
      </c>
      <c r="CM15" s="7"/>
      <c r="CN15" s="7"/>
      <c r="CO15" s="7"/>
      <c r="CP15" s="7"/>
      <c r="CQ15" s="7">
        <v>1</v>
      </c>
      <c r="CR15" s="7"/>
      <c r="CS15" s="7">
        <v>1</v>
      </c>
      <c r="CT15" s="7"/>
      <c r="CU15" s="7"/>
      <c r="CV15" s="7">
        <v>1</v>
      </c>
      <c r="CW15" s="7"/>
      <c r="CX15" s="7"/>
      <c r="CY15" s="7"/>
      <c r="CZ15" s="7"/>
      <c r="DA15" s="7"/>
      <c r="DB15" s="7"/>
      <c r="DC15" s="7"/>
      <c r="DD15" s="7">
        <v>1</v>
      </c>
      <c r="DE15" s="7"/>
      <c r="DF15" s="7">
        <v>1</v>
      </c>
      <c r="DG15" s="7"/>
      <c r="DH15" s="7"/>
      <c r="DI15" s="7">
        <v>1</v>
      </c>
      <c r="DJ15" s="7"/>
      <c r="DK15" s="7"/>
      <c r="DL15" s="7"/>
      <c r="DM15" s="7"/>
      <c r="DN15" s="7"/>
      <c r="DO15" s="7"/>
      <c r="DP15" s="7">
        <v>1</v>
      </c>
      <c r="DQ15" s="7"/>
      <c r="DR15" s="7">
        <v>1</v>
      </c>
      <c r="DS15" s="7">
        <v>1</v>
      </c>
      <c r="DT15" s="7"/>
      <c r="DU15" s="7"/>
      <c r="DV15" s="7"/>
      <c r="DW15" s="7"/>
      <c r="DX15" s="7"/>
      <c r="DY15" s="7"/>
      <c r="DZ15" s="7"/>
      <c r="EA15" s="7"/>
      <c r="EB15" s="7">
        <v>1</v>
      </c>
      <c r="EC15" s="7"/>
      <c r="ED15" s="7">
        <v>1</v>
      </c>
      <c r="EE15" s="7">
        <v>1</v>
      </c>
      <c r="EF15" s="7"/>
      <c r="EG15" s="7">
        <v>1</v>
      </c>
      <c r="EH15" s="7"/>
      <c r="EI15" s="7"/>
      <c r="EJ15" s="7"/>
      <c r="EK15" s="7">
        <f>SUM(D15:EJ15)</f>
        <v>29</v>
      </c>
      <c r="EL15" s="54"/>
      <c r="EM15" s="9">
        <f>EK15/EL14</f>
        <v>0.21014492753623187</v>
      </c>
      <c r="EN15" s="50"/>
      <c r="EO15" s="77"/>
    </row>
    <row r="16" spans="1:145" ht="14.25">
      <c r="A16" s="59"/>
      <c r="B16" s="83"/>
      <c r="C16" s="6" t="s">
        <v>57</v>
      </c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>
        <v>1</v>
      </c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>
        <f>SUM(D16:EJ16)</f>
        <v>1</v>
      </c>
      <c r="EL16" s="54"/>
      <c r="EM16" s="9">
        <f>EK16/EL14</f>
        <v>0.007246376811594203</v>
      </c>
      <c r="EN16" s="49" t="s">
        <v>70</v>
      </c>
      <c r="EO16" s="76">
        <f>SUM(EM16:EM17)</f>
        <v>0.014492753623188406</v>
      </c>
    </row>
    <row r="17" spans="1:145" ht="14.25">
      <c r="A17" s="59"/>
      <c r="B17" s="84"/>
      <c r="C17" s="6" t="s">
        <v>58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>
        <v>1</v>
      </c>
      <c r="EB17" s="7"/>
      <c r="EC17" s="7"/>
      <c r="ED17" s="7"/>
      <c r="EE17" s="7"/>
      <c r="EF17" s="7"/>
      <c r="EG17" s="7"/>
      <c r="EH17" s="7"/>
      <c r="EI17" s="7"/>
      <c r="EJ17" s="7"/>
      <c r="EK17" s="7">
        <f>SUM(D17:EJ17)</f>
        <v>1</v>
      </c>
      <c r="EL17" s="50"/>
      <c r="EM17" s="9">
        <f>EK17/EL14</f>
        <v>0.007246376811594203</v>
      </c>
      <c r="EN17" s="50"/>
      <c r="EO17" s="77"/>
    </row>
    <row r="18" spans="1:145" ht="14.25">
      <c r="A18" s="55">
        <v>6</v>
      </c>
      <c r="B18" s="64" t="s">
        <v>92</v>
      </c>
      <c r="C18" s="11" t="s">
        <v>55</v>
      </c>
      <c r="D18" s="11">
        <v>1</v>
      </c>
      <c r="E18" s="11">
        <v>1</v>
      </c>
      <c r="F18" s="12"/>
      <c r="G18" s="12"/>
      <c r="H18" s="12">
        <v>1</v>
      </c>
      <c r="I18" s="12">
        <v>1</v>
      </c>
      <c r="J18" s="12"/>
      <c r="K18" s="12"/>
      <c r="L18" s="12">
        <v>1</v>
      </c>
      <c r="M18" s="12">
        <v>1</v>
      </c>
      <c r="N18" s="12"/>
      <c r="O18" s="12">
        <v>1</v>
      </c>
      <c r="P18" s="12">
        <v>1</v>
      </c>
      <c r="Q18" s="12">
        <v>1</v>
      </c>
      <c r="R18" s="12"/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/>
      <c r="AU18" s="12">
        <v>1</v>
      </c>
      <c r="AV18" s="12">
        <v>1</v>
      </c>
      <c r="AW18" s="12">
        <v>1</v>
      </c>
      <c r="AX18" s="12"/>
      <c r="AY18" s="12">
        <v>1</v>
      </c>
      <c r="AZ18" s="12">
        <v>1</v>
      </c>
      <c r="BA18" s="12">
        <v>1</v>
      </c>
      <c r="BB18" s="12">
        <v>1</v>
      </c>
      <c r="BC18" s="12"/>
      <c r="BD18" s="12"/>
      <c r="BE18" s="12">
        <v>1</v>
      </c>
      <c r="BF18" s="12">
        <v>1</v>
      </c>
      <c r="BG18" s="12">
        <v>1</v>
      </c>
      <c r="BH18" s="12">
        <v>1</v>
      </c>
      <c r="BI18" s="12">
        <v>1</v>
      </c>
      <c r="BJ18" s="12">
        <v>1</v>
      </c>
      <c r="BK18" s="12">
        <v>1</v>
      </c>
      <c r="BL18" s="12">
        <v>1</v>
      </c>
      <c r="BM18" s="12"/>
      <c r="BN18" s="12"/>
      <c r="BO18" s="12">
        <v>1</v>
      </c>
      <c r="BP18" s="12">
        <v>1</v>
      </c>
      <c r="BQ18" s="12">
        <v>1</v>
      </c>
      <c r="BR18" s="12"/>
      <c r="BS18" s="12">
        <v>1</v>
      </c>
      <c r="BT18" s="12">
        <v>1</v>
      </c>
      <c r="BU18" s="12"/>
      <c r="BV18" s="12">
        <v>1</v>
      </c>
      <c r="BW18" s="12">
        <v>1</v>
      </c>
      <c r="BX18" s="12">
        <v>1</v>
      </c>
      <c r="BY18" s="12">
        <v>1</v>
      </c>
      <c r="BZ18" s="12">
        <v>1</v>
      </c>
      <c r="CA18" s="12"/>
      <c r="CB18" s="12">
        <v>1</v>
      </c>
      <c r="CC18" s="12">
        <v>1</v>
      </c>
      <c r="CD18" s="12">
        <v>1</v>
      </c>
      <c r="CE18" s="12">
        <v>1</v>
      </c>
      <c r="CF18" s="12"/>
      <c r="CG18" s="12">
        <v>1</v>
      </c>
      <c r="CH18" s="12">
        <v>1</v>
      </c>
      <c r="CI18" s="12">
        <v>1</v>
      </c>
      <c r="CJ18" s="12">
        <v>1</v>
      </c>
      <c r="CK18" s="12"/>
      <c r="CL18" s="12">
        <v>1</v>
      </c>
      <c r="CM18" s="12">
        <v>1</v>
      </c>
      <c r="CN18" s="12"/>
      <c r="CO18" s="12"/>
      <c r="CP18" s="12">
        <v>1</v>
      </c>
      <c r="CQ18" s="12">
        <v>1</v>
      </c>
      <c r="CR18" s="12">
        <v>1</v>
      </c>
      <c r="CS18" s="12">
        <v>1</v>
      </c>
      <c r="CT18" s="12">
        <v>1</v>
      </c>
      <c r="CU18" s="12">
        <v>1</v>
      </c>
      <c r="CV18" s="12"/>
      <c r="CW18" s="12">
        <v>1</v>
      </c>
      <c r="CX18" s="12">
        <v>1</v>
      </c>
      <c r="CY18" s="12"/>
      <c r="CZ18" s="12">
        <v>1</v>
      </c>
      <c r="DA18" s="12">
        <v>1</v>
      </c>
      <c r="DB18" s="12"/>
      <c r="DC18" s="12">
        <v>1</v>
      </c>
      <c r="DD18" s="12"/>
      <c r="DE18" s="12"/>
      <c r="DF18" s="12">
        <v>1</v>
      </c>
      <c r="DG18" s="12">
        <v>1</v>
      </c>
      <c r="DH18" s="12">
        <v>1</v>
      </c>
      <c r="DI18" s="12">
        <v>1</v>
      </c>
      <c r="DJ18" s="12">
        <v>1</v>
      </c>
      <c r="DK18" s="12">
        <v>1</v>
      </c>
      <c r="DL18" s="12">
        <v>1</v>
      </c>
      <c r="DM18" s="12">
        <v>1</v>
      </c>
      <c r="DN18" s="12">
        <v>1</v>
      </c>
      <c r="DO18" s="12">
        <v>1</v>
      </c>
      <c r="DP18" s="12">
        <v>1</v>
      </c>
      <c r="DQ18" s="12"/>
      <c r="DR18" s="12"/>
      <c r="DS18" s="12">
        <v>1</v>
      </c>
      <c r="DT18" s="12">
        <v>1</v>
      </c>
      <c r="DU18" s="12">
        <v>1</v>
      </c>
      <c r="DV18" s="12">
        <v>1</v>
      </c>
      <c r="DW18" s="12">
        <v>1</v>
      </c>
      <c r="DX18" s="12">
        <v>1</v>
      </c>
      <c r="DY18" s="12">
        <v>1</v>
      </c>
      <c r="DZ18" s="12">
        <v>1</v>
      </c>
      <c r="EA18" s="12"/>
      <c r="EB18" s="12"/>
      <c r="EC18" s="12">
        <v>1</v>
      </c>
      <c r="ED18" s="12"/>
      <c r="EE18" s="12"/>
      <c r="EF18" s="12"/>
      <c r="EG18" s="12">
        <v>1</v>
      </c>
      <c r="EH18" s="12">
        <v>1</v>
      </c>
      <c r="EI18" s="12">
        <v>1</v>
      </c>
      <c r="EJ18" s="12">
        <v>3</v>
      </c>
      <c r="EK18" s="12">
        <f>SUM(D18:EJ18)</f>
        <v>108</v>
      </c>
      <c r="EL18" s="56">
        <f>SUM(EK18:EK21)</f>
        <v>137</v>
      </c>
      <c r="EM18" s="13">
        <f>EK18/EL18</f>
        <v>0.7883211678832117</v>
      </c>
      <c r="EN18" s="104" t="s">
        <v>71</v>
      </c>
      <c r="EO18" s="41">
        <f>SUM(EM18:EM19)</f>
        <v>0.9781021897810219</v>
      </c>
    </row>
    <row r="19" spans="1:145" ht="14.25">
      <c r="A19" s="55"/>
      <c r="B19" s="65"/>
      <c r="C19" s="11" t="s">
        <v>56</v>
      </c>
      <c r="D19" s="16"/>
      <c r="E19" s="12"/>
      <c r="F19" s="12">
        <v>1</v>
      </c>
      <c r="G19" s="12"/>
      <c r="H19" s="12"/>
      <c r="I19" s="12"/>
      <c r="J19" s="12">
        <v>1</v>
      </c>
      <c r="K19" s="12">
        <v>1</v>
      </c>
      <c r="L19" s="12"/>
      <c r="M19" s="12"/>
      <c r="N19" s="12">
        <v>1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>
        <v>1</v>
      </c>
      <c r="AY19" s="12"/>
      <c r="AZ19" s="12"/>
      <c r="BA19" s="12"/>
      <c r="BB19" s="12"/>
      <c r="BC19" s="12">
        <v>1</v>
      </c>
      <c r="BD19" s="12">
        <v>1</v>
      </c>
      <c r="BE19" s="12"/>
      <c r="BF19" s="12"/>
      <c r="BG19" s="12"/>
      <c r="BH19" s="12"/>
      <c r="BI19" s="12"/>
      <c r="BJ19" s="12"/>
      <c r="BK19" s="12"/>
      <c r="BL19" s="12"/>
      <c r="BM19" s="12">
        <v>1</v>
      </c>
      <c r="BN19" s="12"/>
      <c r="BO19" s="12"/>
      <c r="BP19" s="12"/>
      <c r="BQ19" s="12"/>
      <c r="BR19" s="12"/>
      <c r="BS19" s="12"/>
      <c r="BT19" s="12"/>
      <c r="BU19" s="12">
        <v>1</v>
      </c>
      <c r="BV19" s="12"/>
      <c r="BW19" s="12"/>
      <c r="BX19" s="12"/>
      <c r="BY19" s="12"/>
      <c r="BZ19" s="12"/>
      <c r="CA19" s="12">
        <v>1</v>
      </c>
      <c r="CB19" s="12"/>
      <c r="CC19" s="12"/>
      <c r="CD19" s="12"/>
      <c r="CE19" s="12"/>
      <c r="CF19" s="12">
        <v>1</v>
      </c>
      <c r="CG19" s="12"/>
      <c r="CH19" s="12"/>
      <c r="CI19" s="12"/>
      <c r="CJ19" s="12"/>
      <c r="CK19" s="12">
        <v>1</v>
      </c>
      <c r="CL19" s="12"/>
      <c r="CM19" s="12"/>
      <c r="CN19" s="12">
        <v>1</v>
      </c>
      <c r="CO19" s="12">
        <v>1</v>
      </c>
      <c r="CP19" s="12"/>
      <c r="CQ19" s="12"/>
      <c r="CR19" s="12"/>
      <c r="CS19" s="12"/>
      <c r="CT19" s="12"/>
      <c r="CU19" s="12"/>
      <c r="CV19" s="12">
        <v>1</v>
      </c>
      <c r="CW19" s="12"/>
      <c r="CX19" s="12"/>
      <c r="CY19" s="12">
        <v>1</v>
      </c>
      <c r="CZ19" s="12"/>
      <c r="DA19" s="12"/>
      <c r="DB19" s="12">
        <v>1</v>
      </c>
      <c r="DC19" s="12"/>
      <c r="DD19" s="12">
        <v>1</v>
      </c>
      <c r="DE19" s="12">
        <v>1</v>
      </c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>
        <v>1</v>
      </c>
      <c r="DR19" s="12">
        <v>1</v>
      </c>
      <c r="DS19" s="12"/>
      <c r="DT19" s="12"/>
      <c r="DU19" s="12"/>
      <c r="DV19" s="12"/>
      <c r="DW19" s="12"/>
      <c r="DX19" s="12"/>
      <c r="DY19" s="12"/>
      <c r="DZ19" s="12"/>
      <c r="EA19" s="12"/>
      <c r="EB19" s="12">
        <v>1</v>
      </c>
      <c r="EC19" s="12"/>
      <c r="ED19" s="12">
        <v>1</v>
      </c>
      <c r="EE19" s="12">
        <v>1</v>
      </c>
      <c r="EF19" s="12">
        <v>1</v>
      </c>
      <c r="EG19" s="12"/>
      <c r="EH19" s="12"/>
      <c r="EI19" s="12"/>
      <c r="EJ19" s="12">
        <v>1</v>
      </c>
      <c r="EK19" s="12">
        <f>SUM(D19:EJ19)</f>
        <v>26</v>
      </c>
      <c r="EL19" s="58"/>
      <c r="EM19" s="13">
        <f>EK19/EL18</f>
        <v>0.1897810218978102</v>
      </c>
      <c r="EN19" s="104"/>
      <c r="EO19" s="41"/>
    </row>
    <row r="20" spans="1:145" ht="14.25">
      <c r="A20" s="55"/>
      <c r="B20" s="65"/>
      <c r="C20" s="11" t="s">
        <v>57</v>
      </c>
      <c r="D20" s="16"/>
      <c r="E20" s="12"/>
      <c r="F20" s="12"/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1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>
        <f>SUM(D20:EJ20)</f>
        <v>2</v>
      </c>
      <c r="EL20" s="58"/>
      <c r="EM20" s="13">
        <f>EK20/EL18</f>
        <v>0.014598540145985401</v>
      </c>
      <c r="EN20" s="104" t="s">
        <v>70</v>
      </c>
      <c r="EO20" s="41">
        <f>SUM(EM20:EM21)</f>
        <v>0.021897810218978103</v>
      </c>
    </row>
    <row r="21" spans="1:145" ht="14.25">
      <c r="A21" s="55"/>
      <c r="B21" s="66"/>
      <c r="C21" s="11" t="s">
        <v>58</v>
      </c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>
        <v>1</v>
      </c>
      <c r="EB21" s="12"/>
      <c r="EC21" s="12"/>
      <c r="ED21" s="12"/>
      <c r="EE21" s="12"/>
      <c r="EF21" s="12"/>
      <c r="EG21" s="12"/>
      <c r="EH21" s="12"/>
      <c r="EI21" s="12"/>
      <c r="EJ21" s="12"/>
      <c r="EK21" s="12">
        <f>SUM(D21:EJ21)</f>
        <v>1</v>
      </c>
      <c r="EL21" s="57"/>
      <c r="EM21" s="13">
        <f>EK21/EL18</f>
        <v>0.0072992700729927005</v>
      </c>
      <c r="EN21" s="104"/>
      <c r="EO21" s="41"/>
    </row>
    <row r="22" spans="1:145" ht="14.25">
      <c r="A22" s="59">
        <v>7</v>
      </c>
      <c r="B22" s="82" t="s">
        <v>93</v>
      </c>
      <c r="C22" s="6" t="s">
        <v>55</v>
      </c>
      <c r="D22" s="6">
        <v>1</v>
      </c>
      <c r="E22" s="6">
        <v>1</v>
      </c>
      <c r="F22" s="7">
        <v>1</v>
      </c>
      <c r="G22" s="7">
        <v>1</v>
      </c>
      <c r="H22" s="7">
        <v>1</v>
      </c>
      <c r="I22" s="7">
        <v>1</v>
      </c>
      <c r="J22" s="7"/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/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/>
      <c r="AL22" s="7">
        <v>1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/>
      <c r="AU22" s="7">
        <v>1</v>
      </c>
      <c r="AV22" s="7"/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/>
      <c r="BD22" s="7">
        <v>1</v>
      </c>
      <c r="BE22" s="7">
        <v>1</v>
      </c>
      <c r="BF22" s="7">
        <v>1</v>
      </c>
      <c r="BG22" s="7">
        <v>1</v>
      </c>
      <c r="BH22" s="7">
        <v>1</v>
      </c>
      <c r="BI22" s="7">
        <v>1</v>
      </c>
      <c r="BJ22" s="7">
        <v>1</v>
      </c>
      <c r="BK22" s="7">
        <v>1</v>
      </c>
      <c r="BL22" s="7">
        <v>1</v>
      </c>
      <c r="BM22" s="7">
        <v>1</v>
      </c>
      <c r="BN22" s="7"/>
      <c r="BO22" s="7">
        <v>1</v>
      </c>
      <c r="BP22" s="7">
        <v>1</v>
      </c>
      <c r="BQ22" s="7">
        <v>1</v>
      </c>
      <c r="BR22" s="7"/>
      <c r="BS22" s="7">
        <v>1</v>
      </c>
      <c r="BT22" s="7">
        <v>1</v>
      </c>
      <c r="BU22" s="7"/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7">
        <v>1</v>
      </c>
      <c r="CC22" s="7">
        <v>1</v>
      </c>
      <c r="CD22" s="7">
        <v>1</v>
      </c>
      <c r="CE22" s="7">
        <v>1</v>
      </c>
      <c r="CF22" s="7"/>
      <c r="CG22" s="7">
        <v>1</v>
      </c>
      <c r="CH22" s="7">
        <v>1</v>
      </c>
      <c r="CI22" s="7">
        <v>1</v>
      </c>
      <c r="CJ22" s="7">
        <v>1</v>
      </c>
      <c r="CK22" s="7"/>
      <c r="CL22" s="7">
        <v>1</v>
      </c>
      <c r="CM22" s="7">
        <v>1</v>
      </c>
      <c r="CN22" s="7"/>
      <c r="CO22" s="7">
        <v>1</v>
      </c>
      <c r="CP22" s="7">
        <v>1</v>
      </c>
      <c r="CQ22" s="7">
        <v>1</v>
      </c>
      <c r="CR22" s="7">
        <v>1</v>
      </c>
      <c r="CS22" s="7">
        <v>1</v>
      </c>
      <c r="CT22" s="7">
        <v>1</v>
      </c>
      <c r="CU22" s="7">
        <v>1</v>
      </c>
      <c r="CV22" s="7">
        <v>1</v>
      </c>
      <c r="CW22" s="7">
        <v>1</v>
      </c>
      <c r="CX22" s="7">
        <v>1</v>
      </c>
      <c r="CY22" s="7">
        <v>1</v>
      </c>
      <c r="CZ22" s="7">
        <v>1</v>
      </c>
      <c r="DA22" s="7">
        <v>1</v>
      </c>
      <c r="DB22" s="7">
        <v>1</v>
      </c>
      <c r="DC22" s="7">
        <v>1</v>
      </c>
      <c r="DD22" s="7">
        <v>1</v>
      </c>
      <c r="DE22" s="7">
        <v>1</v>
      </c>
      <c r="DF22" s="7">
        <v>1</v>
      </c>
      <c r="DG22" s="7">
        <v>1</v>
      </c>
      <c r="DH22" s="7">
        <v>1</v>
      </c>
      <c r="DI22" s="7">
        <v>1</v>
      </c>
      <c r="DJ22" s="7">
        <v>1</v>
      </c>
      <c r="DK22" s="7">
        <v>1</v>
      </c>
      <c r="DL22" s="7">
        <v>1</v>
      </c>
      <c r="DM22" s="7">
        <v>1</v>
      </c>
      <c r="DN22" s="7">
        <v>1</v>
      </c>
      <c r="DO22" s="7">
        <v>1</v>
      </c>
      <c r="DP22" s="7">
        <v>1</v>
      </c>
      <c r="DQ22" s="7">
        <v>1</v>
      </c>
      <c r="DR22" s="7"/>
      <c r="DS22" s="7">
        <v>1</v>
      </c>
      <c r="DT22" s="7">
        <v>1</v>
      </c>
      <c r="DU22" s="7">
        <v>1</v>
      </c>
      <c r="DV22" s="7">
        <v>1</v>
      </c>
      <c r="DW22" s="7">
        <v>1</v>
      </c>
      <c r="DX22" s="7">
        <v>1</v>
      </c>
      <c r="DY22" s="7">
        <v>1</v>
      </c>
      <c r="DZ22" s="7">
        <v>1</v>
      </c>
      <c r="EA22" s="7"/>
      <c r="EB22" s="7"/>
      <c r="EC22" s="7">
        <v>1</v>
      </c>
      <c r="ED22" s="7"/>
      <c r="EE22" s="7">
        <v>1</v>
      </c>
      <c r="EF22" s="7">
        <v>1</v>
      </c>
      <c r="EG22" s="7">
        <v>1</v>
      </c>
      <c r="EH22" s="7">
        <v>1</v>
      </c>
      <c r="EI22" s="7">
        <v>1</v>
      </c>
      <c r="EJ22" s="7">
        <v>4</v>
      </c>
      <c r="EK22" s="7">
        <f>SUM(D22:EJ22)</f>
        <v>124</v>
      </c>
      <c r="EL22" s="49">
        <f>SUM(EK22:EK25)</f>
        <v>138</v>
      </c>
      <c r="EM22" s="9">
        <f>EK22/EL22</f>
        <v>0.8985507246376812</v>
      </c>
      <c r="EN22" s="76" t="s">
        <v>71</v>
      </c>
      <c r="EO22" s="42">
        <f>SUM(EM22:EM23)</f>
        <v>1</v>
      </c>
    </row>
    <row r="23" spans="1:145" ht="14.25">
      <c r="A23" s="59"/>
      <c r="B23" s="83"/>
      <c r="C23" s="6" t="s">
        <v>56</v>
      </c>
      <c r="D23" s="6"/>
      <c r="E23" s="6"/>
      <c r="F23" s="7"/>
      <c r="G23" s="7"/>
      <c r="H23" s="7"/>
      <c r="I23" s="7"/>
      <c r="J23" s="7">
        <v>1</v>
      </c>
      <c r="K23" s="7"/>
      <c r="L23" s="7"/>
      <c r="M23" s="7"/>
      <c r="N23" s="7"/>
      <c r="O23" s="7"/>
      <c r="P23" s="7"/>
      <c r="Q23" s="7"/>
      <c r="R23" s="7">
        <v>1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>
        <v>1</v>
      </c>
      <c r="AL23" s="7"/>
      <c r="AM23" s="7"/>
      <c r="AN23" s="7"/>
      <c r="AO23" s="7"/>
      <c r="AP23" s="7"/>
      <c r="AQ23" s="7"/>
      <c r="AR23" s="7"/>
      <c r="AS23" s="7"/>
      <c r="AT23" s="7">
        <v>1</v>
      </c>
      <c r="AU23" s="7"/>
      <c r="AV23" s="7">
        <v>1</v>
      </c>
      <c r="AW23" s="7"/>
      <c r="AX23" s="7"/>
      <c r="AY23" s="7"/>
      <c r="AZ23" s="7"/>
      <c r="BA23" s="7"/>
      <c r="BB23" s="7"/>
      <c r="BC23" s="7">
        <v>1</v>
      </c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>
        <v>1</v>
      </c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>
        <v>1</v>
      </c>
      <c r="CG23" s="7"/>
      <c r="CH23" s="7"/>
      <c r="CI23" s="7"/>
      <c r="CJ23" s="7"/>
      <c r="CK23" s="7">
        <v>1</v>
      </c>
      <c r="CL23" s="7"/>
      <c r="CM23" s="7"/>
      <c r="CN23" s="7">
        <v>1</v>
      </c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>
        <v>1</v>
      </c>
      <c r="DS23" s="7"/>
      <c r="DT23" s="7"/>
      <c r="DU23" s="7"/>
      <c r="DV23" s="7"/>
      <c r="DW23" s="7"/>
      <c r="DX23" s="7"/>
      <c r="DY23" s="7"/>
      <c r="DZ23" s="7"/>
      <c r="EA23" s="7">
        <v>1</v>
      </c>
      <c r="EB23" s="7">
        <v>1</v>
      </c>
      <c r="EC23" s="7"/>
      <c r="ED23" s="7">
        <v>1</v>
      </c>
      <c r="EE23" s="7"/>
      <c r="EF23" s="7"/>
      <c r="EG23" s="7"/>
      <c r="EH23" s="7"/>
      <c r="EI23" s="7"/>
      <c r="EJ23" s="7"/>
      <c r="EK23" s="7">
        <f>SUM(D23:EJ23)</f>
        <v>14</v>
      </c>
      <c r="EL23" s="54"/>
      <c r="EM23" s="9">
        <f>EK23/EL22</f>
        <v>0.10144927536231885</v>
      </c>
      <c r="EN23" s="77"/>
      <c r="EO23" s="42"/>
    </row>
    <row r="24" spans="1:145" ht="14.25">
      <c r="A24" s="59"/>
      <c r="B24" s="83"/>
      <c r="C24" s="6" t="s">
        <v>72</v>
      </c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>
        <f>SUM(D24:EJ24)</f>
        <v>0</v>
      </c>
      <c r="EL24" s="54"/>
      <c r="EM24" s="9">
        <f>EK24/EL22</f>
        <v>0</v>
      </c>
      <c r="EN24" s="76" t="s">
        <v>70</v>
      </c>
      <c r="EO24" s="42">
        <f>SUM(EM24:EM25)</f>
        <v>0</v>
      </c>
    </row>
    <row r="25" spans="1:145" ht="14.25">
      <c r="A25" s="59"/>
      <c r="B25" s="84"/>
      <c r="C25" s="6" t="s">
        <v>58</v>
      </c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>
        <f>SUM(D25:EJ25)</f>
        <v>0</v>
      </c>
      <c r="EL25" s="50"/>
      <c r="EM25" s="9">
        <f>EK25/EL22</f>
        <v>0</v>
      </c>
      <c r="EN25" s="77"/>
      <c r="EO25" s="42"/>
    </row>
    <row r="26" spans="1:145" ht="14.25">
      <c r="A26" s="55">
        <v>8</v>
      </c>
      <c r="B26" s="80" t="s">
        <v>94</v>
      </c>
      <c r="C26" s="11" t="s">
        <v>2</v>
      </c>
      <c r="D26" s="12">
        <v>1</v>
      </c>
      <c r="E26" s="12">
        <v>1</v>
      </c>
      <c r="F26" s="12">
        <v>1</v>
      </c>
      <c r="G26" s="12"/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/>
      <c r="AL26" s="12">
        <v>1</v>
      </c>
      <c r="AM26" s="12">
        <v>1</v>
      </c>
      <c r="AN26" s="12">
        <v>1</v>
      </c>
      <c r="AO26" s="12">
        <v>1</v>
      </c>
      <c r="AP26" s="12">
        <v>1</v>
      </c>
      <c r="AQ26" s="12">
        <v>1</v>
      </c>
      <c r="AR26" s="12">
        <v>1</v>
      </c>
      <c r="AS26" s="12">
        <v>1</v>
      </c>
      <c r="AT26" s="12"/>
      <c r="AU26" s="12">
        <v>1</v>
      </c>
      <c r="AV26" s="12">
        <v>1</v>
      </c>
      <c r="AW26" s="12">
        <v>1</v>
      </c>
      <c r="AX26" s="12">
        <v>1</v>
      </c>
      <c r="AY26" s="12">
        <v>1</v>
      </c>
      <c r="AZ26" s="12">
        <v>1</v>
      </c>
      <c r="BA26" s="12">
        <v>1</v>
      </c>
      <c r="BB26" s="12">
        <v>1</v>
      </c>
      <c r="BC26" s="12">
        <v>1</v>
      </c>
      <c r="BD26" s="12">
        <v>1</v>
      </c>
      <c r="BE26" s="12"/>
      <c r="BF26" s="12">
        <v>1</v>
      </c>
      <c r="BG26" s="12">
        <v>1</v>
      </c>
      <c r="BH26" s="12">
        <v>1</v>
      </c>
      <c r="BI26" s="12">
        <v>1</v>
      </c>
      <c r="BJ26" s="12">
        <v>1</v>
      </c>
      <c r="BK26" s="12">
        <v>1</v>
      </c>
      <c r="BL26" s="12">
        <v>1</v>
      </c>
      <c r="BM26" s="12">
        <v>1</v>
      </c>
      <c r="BN26" s="12"/>
      <c r="BO26" s="12">
        <v>1</v>
      </c>
      <c r="BP26" s="12">
        <v>1</v>
      </c>
      <c r="BQ26" s="12"/>
      <c r="BR26" s="12"/>
      <c r="BS26" s="12"/>
      <c r="BT26" s="12">
        <v>1</v>
      </c>
      <c r="BU26" s="12">
        <v>1</v>
      </c>
      <c r="BV26" s="12">
        <v>1</v>
      </c>
      <c r="BW26" s="12">
        <v>1</v>
      </c>
      <c r="BX26" s="12">
        <v>1</v>
      </c>
      <c r="BY26" s="12">
        <v>1</v>
      </c>
      <c r="BZ26" s="12">
        <v>1</v>
      </c>
      <c r="CA26" s="12">
        <v>1</v>
      </c>
      <c r="CB26" s="12">
        <v>1</v>
      </c>
      <c r="CC26" s="12">
        <v>1</v>
      </c>
      <c r="CD26" s="12">
        <v>1</v>
      </c>
      <c r="CE26" s="12">
        <v>1</v>
      </c>
      <c r="CF26" s="12"/>
      <c r="CG26" s="12">
        <v>1</v>
      </c>
      <c r="CH26" s="12">
        <v>1</v>
      </c>
      <c r="CI26" s="12">
        <v>1</v>
      </c>
      <c r="CJ26" s="12"/>
      <c r="CK26" s="12">
        <v>1</v>
      </c>
      <c r="CL26" s="12"/>
      <c r="CM26" s="12">
        <v>1</v>
      </c>
      <c r="CN26" s="12">
        <v>1</v>
      </c>
      <c r="CO26" s="12">
        <v>1</v>
      </c>
      <c r="CP26" s="12">
        <v>1</v>
      </c>
      <c r="CQ26" s="12">
        <v>1</v>
      </c>
      <c r="CR26" s="12">
        <v>1</v>
      </c>
      <c r="CS26" s="12">
        <v>1</v>
      </c>
      <c r="CT26" s="12">
        <v>1</v>
      </c>
      <c r="CU26" s="12">
        <v>1</v>
      </c>
      <c r="CV26" s="12">
        <v>1</v>
      </c>
      <c r="CW26" s="12">
        <v>1</v>
      </c>
      <c r="CX26" s="12">
        <v>1</v>
      </c>
      <c r="CY26" s="12">
        <v>1</v>
      </c>
      <c r="CZ26" s="12">
        <v>1</v>
      </c>
      <c r="DA26" s="12">
        <v>1</v>
      </c>
      <c r="DB26" s="12">
        <v>1</v>
      </c>
      <c r="DC26" s="12">
        <v>1</v>
      </c>
      <c r="DD26" s="12"/>
      <c r="DE26" s="12">
        <v>1</v>
      </c>
      <c r="DF26" s="12">
        <v>1</v>
      </c>
      <c r="DG26" s="12">
        <v>1</v>
      </c>
      <c r="DH26" s="12">
        <v>1</v>
      </c>
      <c r="DI26" s="12">
        <v>1</v>
      </c>
      <c r="DJ26" s="12">
        <v>1</v>
      </c>
      <c r="DK26" s="12">
        <v>1</v>
      </c>
      <c r="DL26" s="12">
        <v>1</v>
      </c>
      <c r="DM26" s="12">
        <v>1</v>
      </c>
      <c r="DN26" s="12">
        <v>1</v>
      </c>
      <c r="DO26" s="12">
        <v>1</v>
      </c>
      <c r="DP26" s="12">
        <v>1</v>
      </c>
      <c r="DQ26" s="12">
        <v>1</v>
      </c>
      <c r="DR26" s="12">
        <v>1</v>
      </c>
      <c r="DS26" s="12">
        <v>1</v>
      </c>
      <c r="DT26" s="12">
        <v>1</v>
      </c>
      <c r="DU26" s="12">
        <v>1</v>
      </c>
      <c r="DV26" s="12">
        <v>1</v>
      </c>
      <c r="DW26" s="12">
        <v>1</v>
      </c>
      <c r="DX26" s="12">
        <v>1</v>
      </c>
      <c r="DY26" s="12">
        <v>1</v>
      </c>
      <c r="DZ26" s="12">
        <v>1</v>
      </c>
      <c r="EA26" s="12"/>
      <c r="EB26" s="12">
        <v>1</v>
      </c>
      <c r="EC26" s="12">
        <v>1</v>
      </c>
      <c r="ED26" s="12">
        <v>1</v>
      </c>
      <c r="EE26" s="12">
        <v>1</v>
      </c>
      <c r="EF26" s="12">
        <v>1</v>
      </c>
      <c r="EG26" s="12">
        <v>1</v>
      </c>
      <c r="EH26" s="12">
        <v>1</v>
      </c>
      <c r="EI26" s="12">
        <v>1</v>
      </c>
      <c r="EJ26" s="12">
        <v>3</v>
      </c>
      <c r="EK26" s="12">
        <f>SUM(D26:EJ26)</f>
        <v>126</v>
      </c>
      <c r="EL26" s="56">
        <f>SUM(EK26:EK27)</f>
        <v>135</v>
      </c>
      <c r="EM26" s="13">
        <f>EK26/EL26</f>
        <v>0.9333333333333333</v>
      </c>
      <c r="EN26" s="17" t="s">
        <v>71</v>
      </c>
      <c r="EO26" s="15">
        <f aca="true" t="shared" si="0" ref="EO26:EO31">SUM(EM26:EM26)</f>
        <v>0.9333333333333333</v>
      </c>
    </row>
    <row r="27" spans="1:145" ht="14.25">
      <c r="A27" s="55"/>
      <c r="B27" s="88"/>
      <c r="C27" s="11" t="s">
        <v>1</v>
      </c>
      <c r="D27" s="12"/>
      <c r="E27" s="12"/>
      <c r="F27" s="12"/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2"/>
      <c r="AQ27" s="12"/>
      <c r="AR27" s="12"/>
      <c r="AS27" s="12"/>
      <c r="AT27" s="12">
        <v>1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>
        <v>1</v>
      </c>
      <c r="BR27" s="12"/>
      <c r="BS27" s="12">
        <v>1</v>
      </c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>
        <v>1</v>
      </c>
      <c r="CK27" s="12"/>
      <c r="CL27" s="12">
        <v>1</v>
      </c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>
        <v>1</v>
      </c>
      <c r="EB27" s="12"/>
      <c r="EC27" s="12"/>
      <c r="ED27" s="12"/>
      <c r="EE27" s="12"/>
      <c r="EF27" s="12"/>
      <c r="EG27" s="12"/>
      <c r="EH27" s="12"/>
      <c r="EI27" s="12"/>
      <c r="EJ27" s="12">
        <v>1</v>
      </c>
      <c r="EK27" s="12">
        <f>SUM(D27:EJ27)</f>
        <v>9</v>
      </c>
      <c r="EL27" s="57"/>
      <c r="EM27" s="13">
        <f>EK27/EL26</f>
        <v>0.06666666666666667</v>
      </c>
      <c r="EN27" s="14" t="s">
        <v>70</v>
      </c>
      <c r="EO27" s="15">
        <f t="shared" si="0"/>
        <v>0.06666666666666667</v>
      </c>
    </row>
    <row r="28" spans="1:145" ht="14.25">
      <c r="A28" s="85">
        <v>9</v>
      </c>
      <c r="B28" s="86" t="s">
        <v>95</v>
      </c>
      <c r="C28" s="18" t="s">
        <v>2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/>
      <c r="X28" s="19"/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19">
        <v>1</v>
      </c>
      <c r="AJ28" s="19">
        <v>1</v>
      </c>
      <c r="AK28" s="19">
        <v>1</v>
      </c>
      <c r="AL28" s="19">
        <v>1</v>
      </c>
      <c r="AM28" s="19">
        <v>1</v>
      </c>
      <c r="AN28" s="19">
        <v>1</v>
      </c>
      <c r="AO28" s="19">
        <v>1</v>
      </c>
      <c r="AP28" s="19">
        <v>1</v>
      </c>
      <c r="AQ28" s="19"/>
      <c r="AR28" s="19">
        <v>1</v>
      </c>
      <c r="AS28" s="19">
        <v>1</v>
      </c>
      <c r="AT28" s="19">
        <v>1</v>
      </c>
      <c r="AU28" s="19">
        <v>1</v>
      </c>
      <c r="AV28" s="19">
        <v>1</v>
      </c>
      <c r="AW28" s="19"/>
      <c r="AX28" s="19">
        <v>1</v>
      </c>
      <c r="AY28" s="19">
        <v>1</v>
      </c>
      <c r="AZ28" s="19">
        <v>1</v>
      </c>
      <c r="BA28" s="19">
        <v>1</v>
      </c>
      <c r="BB28" s="19">
        <v>1</v>
      </c>
      <c r="BC28" s="19">
        <v>1</v>
      </c>
      <c r="BD28" s="19">
        <v>1</v>
      </c>
      <c r="BE28" s="19">
        <v>1</v>
      </c>
      <c r="BF28" s="19">
        <v>1</v>
      </c>
      <c r="BG28" s="19">
        <v>1</v>
      </c>
      <c r="BH28" s="19">
        <v>1</v>
      </c>
      <c r="BI28" s="19">
        <v>1</v>
      </c>
      <c r="BJ28" s="19">
        <v>1</v>
      </c>
      <c r="BK28" s="19">
        <v>1</v>
      </c>
      <c r="BL28" s="19">
        <v>1</v>
      </c>
      <c r="BM28" s="19">
        <v>1</v>
      </c>
      <c r="BN28" s="19"/>
      <c r="BO28" s="19">
        <v>1</v>
      </c>
      <c r="BP28" s="19"/>
      <c r="BQ28" s="19">
        <v>1</v>
      </c>
      <c r="BR28" s="19">
        <v>1</v>
      </c>
      <c r="BS28" s="19">
        <v>1</v>
      </c>
      <c r="BT28" s="19">
        <v>1</v>
      </c>
      <c r="BU28" s="19">
        <v>1</v>
      </c>
      <c r="BV28" s="19">
        <v>1</v>
      </c>
      <c r="BW28" s="19">
        <v>1</v>
      </c>
      <c r="BX28" s="19">
        <v>1</v>
      </c>
      <c r="BY28" s="19">
        <v>1</v>
      </c>
      <c r="BZ28" s="19">
        <v>1</v>
      </c>
      <c r="CA28" s="19">
        <v>1</v>
      </c>
      <c r="CB28" s="19">
        <v>1</v>
      </c>
      <c r="CC28" s="19">
        <v>1</v>
      </c>
      <c r="CD28" s="19">
        <v>1</v>
      </c>
      <c r="CE28" s="19"/>
      <c r="CF28" s="19"/>
      <c r="CG28" s="19">
        <v>1</v>
      </c>
      <c r="CH28" s="19">
        <v>1</v>
      </c>
      <c r="CI28" s="19">
        <v>1</v>
      </c>
      <c r="CJ28" s="19">
        <v>1</v>
      </c>
      <c r="CK28" s="19">
        <v>1</v>
      </c>
      <c r="CL28" s="19"/>
      <c r="CM28" s="19">
        <v>1</v>
      </c>
      <c r="CN28" s="19"/>
      <c r="CO28" s="19">
        <v>1</v>
      </c>
      <c r="CP28" s="19">
        <v>1</v>
      </c>
      <c r="CQ28" s="19"/>
      <c r="CR28" s="19">
        <v>1</v>
      </c>
      <c r="CS28" s="19">
        <v>1</v>
      </c>
      <c r="CT28" s="19">
        <v>1</v>
      </c>
      <c r="CU28" s="19">
        <v>1</v>
      </c>
      <c r="CV28" s="19">
        <v>1</v>
      </c>
      <c r="CW28" s="19">
        <v>1</v>
      </c>
      <c r="CX28" s="19">
        <v>1</v>
      </c>
      <c r="CY28" s="19">
        <v>1</v>
      </c>
      <c r="CZ28" s="19">
        <v>1</v>
      </c>
      <c r="DA28" s="19">
        <v>1</v>
      </c>
      <c r="DB28" s="19">
        <v>1</v>
      </c>
      <c r="DC28" s="19">
        <v>1</v>
      </c>
      <c r="DD28" s="19">
        <v>1</v>
      </c>
      <c r="DE28" s="19">
        <v>1</v>
      </c>
      <c r="DF28" s="19">
        <v>1</v>
      </c>
      <c r="DG28" s="19">
        <v>1</v>
      </c>
      <c r="DH28" s="19">
        <v>1</v>
      </c>
      <c r="DI28" s="19">
        <v>1</v>
      </c>
      <c r="DJ28" s="19">
        <v>1</v>
      </c>
      <c r="DK28" s="19">
        <v>1</v>
      </c>
      <c r="DL28" s="19">
        <v>1</v>
      </c>
      <c r="DM28" s="19">
        <v>1</v>
      </c>
      <c r="DN28" s="19">
        <v>1</v>
      </c>
      <c r="DO28" s="19"/>
      <c r="DP28" s="19">
        <v>1</v>
      </c>
      <c r="DQ28" s="19">
        <v>1</v>
      </c>
      <c r="DR28" s="19">
        <v>1</v>
      </c>
      <c r="DS28" s="19">
        <v>1</v>
      </c>
      <c r="DT28" s="19">
        <v>1</v>
      </c>
      <c r="DU28" s="19">
        <v>1</v>
      </c>
      <c r="DV28" s="19">
        <v>1</v>
      </c>
      <c r="DW28" s="19">
        <v>1</v>
      </c>
      <c r="DX28" s="19">
        <v>1</v>
      </c>
      <c r="DY28" s="19">
        <v>1</v>
      </c>
      <c r="DZ28" s="19">
        <v>1</v>
      </c>
      <c r="EA28" s="19"/>
      <c r="EB28" s="19">
        <v>1</v>
      </c>
      <c r="EC28" s="19">
        <v>1</v>
      </c>
      <c r="ED28" s="19">
        <v>1</v>
      </c>
      <c r="EE28" s="19">
        <v>1</v>
      </c>
      <c r="EF28" s="19">
        <v>1</v>
      </c>
      <c r="EG28" s="19">
        <v>1</v>
      </c>
      <c r="EH28" s="19"/>
      <c r="EI28" s="19">
        <v>1</v>
      </c>
      <c r="EJ28" s="19">
        <v>3</v>
      </c>
      <c r="EK28" s="19">
        <f>SUM(D28:EJ28)</f>
        <v>125</v>
      </c>
      <c r="EL28" s="47">
        <f>SUM(EK28:EK29)</f>
        <v>138</v>
      </c>
      <c r="EM28" s="20">
        <f>EK28/EL28</f>
        <v>0.9057971014492754</v>
      </c>
      <c r="EN28" s="21" t="s">
        <v>71</v>
      </c>
      <c r="EO28" s="20">
        <f t="shared" si="0"/>
        <v>0.9057971014492754</v>
      </c>
    </row>
    <row r="29" spans="1:145" ht="14.25">
      <c r="A29" s="85"/>
      <c r="B29" s="87"/>
      <c r="C29" s="18" t="s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1</v>
      </c>
      <c r="X29" s="19">
        <v>1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>
        <v>1</v>
      </c>
      <c r="AR29" s="19"/>
      <c r="AS29" s="19"/>
      <c r="AT29" s="19"/>
      <c r="AU29" s="19"/>
      <c r="AV29" s="19"/>
      <c r="AW29" s="19">
        <v>1</v>
      </c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>
        <v>1</v>
      </c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>
        <v>1</v>
      </c>
      <c r="CF29" s="19">
        <v>1</v>
      </c>
      <c r="CG29" s="19"/>
      <c r="CH29" s="19"/>
      <c r="CI29" s="19"/>
      <c r="CJ29" s="19"/>
      <c r="CK29" s="19"/>
      <c r="CL29" s="19">
        <v>1</v>
      </c>
      <c r="CM29" s="19"/>
      <c r="CN29" s="19">
        <v>1</v>
      </c>
      <c r="CO29" s="19"/>
      <c r="CP29" s="19"/>
      <c r="CQ29" s="19">
        <v>1</v>
      </c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>
        <v>1</v>
      </c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>
        <v>1</v>
      </c>
      <c r="EB29" s="19"/>
      <c r="EC29" s="19"/>
      <c r="ED29" s="19"/>
      <c r="EE29" s="19"/>
      <c r="EF29" s="19"/>
      <c r="EG29" s="19"/>
      <c r="EH29" s="19">
        <v>1</v>
      </c>
      <c r="EI29" s="19"/>
      <c r="EJ29" s="19"/>
      <c r="EK29" s="19">
        <f>SUM(D29:EJ29)</f>
        <v>13</v>
      </c>
      <c r="EL29" s="35"/>
      <c r="EM29" s="20">
        <f>EK29/EL28</f>
        <v>0.09420289855072464</v>
      </c>
      <c r="EN29" s="22" t="s">
        <v>70</v>
      </c>
      <c r="EO29" s="20">
        <f t="shared" si="0"/>
        <v>0.09420289855072464</v>
      </c>
    </row>
    <row r="30" spans="1:145" ht="14.25">
      <c r="A30" s="55">
        <v>10</v>
      </c>
      <c r="B30" s="80" t="s">
        <v>96</v>
      </c>
      <c r="C30" s="11" t="s">
        <v>2</v>
      </c>
      <c r="D30" s="12"/>
      <c r="E30" s="12"/>
      <c r="F30" s="12"/>
      <c r="G30" s="12"/>
      <c r="H30" s="12">
        <v>1</v>
      </c>
      <c r="I30" s="12">
        <v>1</v>
      </c>
      <c r="J30" s="12">
        <v>1</v>
      </c>
      <c r="K30" s="12"/>
      <c r="L30" s="12"/>
      <c r="M30" s="12">
        <v>1</v>
      </c>
      <c r="N30" s="12">
        <v>1</v>
      </c>
      <c r="O30" s="12">
        <v>1</v>
      </c>
      <c r="P30" s="12">
        <v>1</v>
      </c>
      <c r="Q30" s="12"/>
      <c r="R30" s="12">
        <v>1</v>
      </c>
      <c r="S30" s="12">
        <v>1</v>
      </c>
      <c r="T30" s="12"/>
      <c r="U30" s="12">
        <v>1</v>
      </c>
      <c r="V30" s="12">
        <v>1</v>
      </c>
      <c r="W30" s="12"/>
      <c r="X30" s="12"/>
      <c r="Y30" s="12">
        <v>1</v>
      </c>
      <c r="Z30" s="12">
        <v>1</v>
      </c>
      <c r="AA30" s="12"/>
      <c r="AB30" s="12"/>
      <c r="AC30" s="12">
        <v>1</v>
      </c>
      <c r="AD30" s="12"/>
      <c r="AE30" s="12"/>
      <c r="AF30" s="12"/>
      <c r="AG30" s="12">
        <v>1</v>
      </c>
      <c r="AH30" s="12"/>
      <c r="AI30" s="12">
        <v>1</v>
      </c>
      <c r="AJ30" s="12">
        <v>1</v>
      </c>
      <c r="AK30" s="12"/>
      <c r="AL30" s="12">
        <v>1</v>
      </c>
      <c r="AM30" s="12">
        <v>1</v>
      </c>
      <c r="AN30" s="12">
        <v>1</v>
      </c>
      <c r="AO30" s="12">
        <v>1</v>
      </c>
      <c r="AP30" s="12">
        <v>1</v>
      </c>
      <c r="AQ30" s="12">
        <v>1</v>
      </c>
      <c r="AR30" s="12">
        <v>1</v>
      </c>
      <c r="AS30" s="12"/>
      <c r="AT30" s="12"/>
      <c r="AU30" s="12">
        <v>1</v>
      </c>
      <c r="AV30" s="12"/>
      <c r="AW30" s="12"/>
      <c r="AX30" s="12">
        <v>1</v>
      </c>
      <c r="AY30" s="12">
        <v>1</v>
      </c>
      <c r="AZ30" s="12">
        <v>1</v>
      </c>
      <c r="BA30" s="12">
        <v>1</v>
      </c>
      <c r="BB30" s="12"/>
      <c r="BC30" s="12"/>
      <c r="BD30" s="12"/>
      <c r="BE30" s="12">
        <v>1</v>
      </c>
      <c r="BF30" s="12">
        <v>1</v>
      </c>
      <c r="BG30" s="12">
        <v>1</v>
      </c>
      <c r="BH30" s="12">
        <v>1</v>
      </c>
      <c r="BI30" s="12"/>
      <c r="BJ30" s="12"/>
      <c r="BK30" s="12"/>
      <c r="BL30" s="12"/>
      <c r="BM30" s="12">
        <v>1</v>
      </c>
      <c r="BN30" s="12"/>
      <c r="BO30" s="12">
        <v>1</v>
      </c>
      <c r="BP30" s="12"/>
      <c r="BQ30" s="12">
        <v>1</v>
      </c>
      <c r="BR30" s="12">
        <v>1</v>
      </c>
      <c r="BS30" s="12"/>
      <c r="BT30" s="12"/>
      <c r="BU30" s="12">
        <v>1</v>
      </c>
      <c r="BV30" s="12"/>
      <c r="BW30" s="12">
        <v>1</v>
      </c>
      <c r="BX30" s="12">
        <v>1</v>
      </c>
      <c r="BY30" s="12"/>
      <c r="BZ30" s="12">
        <v>1</v>
      </c>
      <c r="CA30" s="12">
        <v>1</v>
      </c>
      <c r="CB30" s="12"/>
      <c r="CC30" s="12"/>
      <c r="CD30" s="12">
        <v>1</v>
      </c>
      <c r="CE30" s="12"/>
      <c r="CF30" s="12"/>
      <c r="CG30" s="12">
        <v>1</v>
      </c>
      <c r="CH30" s="12">
        <v>1</v>
      </c>
      <c r="CI30" s="12">
        <v>1</v>
      </c>
      <c r="CJ30" s="12"/>
      <c r="CK30" s="12">
        <v>1</v>
      </c>
      <c r="CL30" s="12"/>
      <c r="CM30" s="12">
        <v>1</v>
      </c>
      <c r="CN30" s="12"/>
      <c r="CO30" s="12"/>
      <c r="CP30" s="12"/>
      <c r="CQ30" s="12"/>
      <c r="CR30" s="12"/>
      <c r="CS30" s="12">
        <v>1</v>
      </c>
      <c r="CT30" s="12"/>
      <c r="CU30" s="12"/>
      <c r="CV30" s="12">
        <v>1</v>
      </c>
      <c r="CW30" s="12">
        <v>1</v>
      </c>
      <c r="CX30" s="12">
        <v>1</v>
      </c>
      <c r="CY30" s="12">
        <v>1</v>
      </c>
      <c r="CZ30" s="12">
        <v>1</v>
      </c>
      <c r="DA30" s="12">
        <v>1</v>
      </c>
      <c r="DB30" s="12"/>
      <c r="DC30" s="12">
        <v>1</v>
      </c>
      <c r="DD30" s="12">
        <v>1</v>
      </c>
      <c r="DE30" s="12"/>
      <c r="DF30" s="12"/>
      <c r="DG30" s="12">
        <v>1</v>
      </c>
      <c r="DH30" s="12">
        <v>1</v>
      </c>
      <c r="DI30" s="12">
        <v>1</v>
      </c>
      <c r="DJ30" s="12">
        <v>1</v>
      </c>
      <c r="DK30" s="12">
        <v>1</v>
      </c>
      <c r="DL30" s="12">
        <v>1</v>
      </c>
      <c r="DM30" s="12"/>
      <c r="DN30" s="12">
        <v>1</v>
      </c>
      <c r="DO30" s="12"/>
      <c r="DP30" s="12"/>
      <c r="DQ30" s="12">
        <v>1</v>
      </c>
      <c r="DR30" s="12">
        <v>1</v>
      </c>
      <c r="DS30" s="12"/>
      <c r="DT30" s="12">
        <v>1</v>
      </c>
      <c r="DU30" s="12"/>
      <c r="DV30" s="12"/>
      <c r="DW30" s="12">
        <v>1</v>
      </c>
      <c r="DX30" s="12">
        <v>1</v>
      </c>
      <c r="DY30" s="12">
        <v>1</v>
      </c>
      <c r="DZ30" s="12"/>
      <c r="EA30" s="12"/>
      <c r="EB30" s="12">
        <v>1</v>
      </c>
      <c r="EC30" s="12"/>
      <c r="ED30" s="12">
        <v>1</v>
      </c>
      <c r="EE30" s="12">
        <v>1</v>
      </c>
      <c r="EF30" s="12">
        <v>1</v>
      </c>
      <c r="EG30" s="12">
        <v>1</v>
      </c>
      <c r="EH30" s="12">
        <v>1</v>
      </c>
      <c r="EI30" s="12">
        <v>1</v>
      </c>
      <c r="EJ30" s="12">
        <v>1</v>
      </c>
      <c r="EK30" s="12">
        <f>SUM(D30:EJ30)</f>
        <v>78</v>
      </c>
      <c r="EL30" s="56">
        <f>SUM(EK30:EK31)</f>
        <v>94</v>
      </c>
      <c r="EM30" s="13">
        <f>EK30/EL30</f>
        <v>0.8297872340425532</v>
      </c>
      <c r="EN30" s="14" t="s">
        <v>71</v>
      </c>
      <c r="EO30" s="15">
        <f t="shared" si="0"/>
        <v>0.8297872340425532</v>
      </c>
    </row>
    <row r="31" spans="1:145" ht="14.25">
      <c r="A31" s="55"/>
      <c r="B31" s="88"/>
      <c r="C31" s="11" t="s">
        <v>1</v>
      </c>
      <c r="D31" s="12"/>
      <c r="E31" s="12">
        <v>1</v>
      </c>
      <c r="F31" s="12">
        <v>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v>1</v>
      </c>
      <c r="U31" s="12"/>
      <c r="V31" s="12"/>
      <c r="W31" s="12"/>
      <c r="X31" s="12"/>
      <c r="Y31" s="12"/>
      <c r="Z31" s="12"/>
      <c r="AA31" s="12"/>
      <c r="AB31" s="12">
        <v>1</v>
      </c>
      <c r="AC31" s="12"/>
      <c r="AD31" s="12">
        <v>1</v>
      </c>
      <c r="AE31" s="12"/>
      <c r="AF31" s="12">
        <v>1</v>
      </c>
      <c r="AG31" s="12"/>
      <c r="AH31" s="12"/>
      <c r="AI31" s="12"/>
      <c r="AJ31" s="12"/>
      <c r="AK31" s="12">
        <v>1</v>
      </c>
      <c r="AL31" s="12"/>
      <c r="AM31" s="12"/>
      <c r="AN31" s="12"/>
      <c r="AO31" s="12"/>
      <c r="AP31" s="12"/>
      <c r="AQ31" s="12"/>
      <c r="AR31" s="12"/>
      <c r="AS31" s="12"/>
      <c r="AT31" s="12">
        <v>1</v>
      </c>
      <c r="AU31" s="12"/>
      <c r="AV31" s="12">
        <v>1</v>
      </c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>
        <v>1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>
        <v>1</v>
      </c>
      <c r="CO31" s="12"/>
      <c r="CP31" s="12"/>
      <c r="CQ31" s="12"/>
      <c r="CR31" s="12">
        <v>1</v>
      </c>
      <c r="CS31" s="12"/>
      <c r="CT31" s="12"/>
      <c r="CU31" s="12"/>
      <c r="CV31" s="12"/>
      <c r="CW31" s="12"/>
      <c r="CX31" s="12"/>
      <c r="CY31" s="12"/>
      <c r="CZ31" s="12"/>
      <c r="DA31" s="12"/>
      <c r="DB31" s="12">
        <v>1</v>
      </c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>
        <v>1</v>
      </c>
      <c r="DT31" s="12"/>
      <c r="DU31" s="12"/>
      <c r="DV31" s="12"/>
      <c r="DW31" s="12"/>
      <c r="DX31" s="12"/>
      <c r="DY31" s="12"/>
      <c r="DZ31" s="12">
        <v>1</v>
      </c>
      <c r="EA31" s="12"/>
      <c r="EB31" s="12"/>
      <c r="EC31" s="12"/>
      <c r="ED31" s="12"/>
      <c r="EE31" s="12"/>
      <c r="EF31" s="12"/>
      <c r="EG31" s="12"/>
      <c r="EH31" s="12"/>
      <c r="EI31" s="12"/>
      <c r="EJ31" s="12">
        <v>1</v>
      </c>
      <c r="EK31" s="12">
        <f>SUM(D31:EJ31)</f>
        <v>16</v>
      </c>
      <c r="EL31" s="57"/>
      <c r="EM31" s="13">
        <f>EK31/EL30</f>
        <v>0.1702127659574468</v>
      </c>
      <c r="EN31" s="14" t="s">
        <v>70</v>
      </c>
      <c r="EO31" s="15">
        <f t="shared" si="0"/>
        <v>0.1702127659574468</v>
      </c>
    </row>
    <row r="32" spans="1:145" ht="14.25">
      <c r="A32" s="85">
        <v>11</v>
      </c>
      <c r="B32" s="86" t="s">
        <v>97</v>
      </c>
      <c r="C32" s="18" t="s">
        <v>7</v>
      </c>
      <c r="D32" s="19">
        <v>1</v>
      </c>
      <c r="E32" s="19">
        <v>1</v>
      </c>
      <c r="F32" s="19"/>
      <c r="G32" s="19">
        <v>1</v>
      </c>
      <c r="H32" s="19">
        <v>1</v>
      </c>
      <c r="I32" s="19">
        <v>1</v>
      </c>
      <c r="J32" s="19"/>
      <c r="K32" s="19"/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/>
      <c r="R32" s="19"/>
      <c r="S32" s="19"/>
      <c r="T32" s="19"/>
      <c r="U32" s="19">
        <v>1</v>
      </c>
      <c r="V32" s="19">
        <v>1</v>
      </c>
      <c r="W32" s="19"/>
      <c r="X32" s="19"/>
      <c r="Y32" s="19">
        <v>1</v>
      </c>
      <c r="Z32" s="19"/>
      <c r="AA32" s="19">
        <v>1</v>
      </c>
      <c r="AB32" s="19"/>
      <c r="AC32" s="19">
        <v>1</v>
      </c>
      <c r="AD32" s="19"/>
      <c r="AE32" s="19"/>
      <c r="AF32" s="19"/>
      <c r="AG32" s="19">
        <v>1</v>
      </c>
      <c r="AH32" s="19">
        <v>1</v>
      </c>
      <c r="AI32" s="19">
        <v>1</v>
      </c>
      <c r="AJ32" s="19">
        <v>1</v>
      </c>
      <c r="AK32" s="19">
        <v>1</v>
      </c>
      <c r="AL32" s="19"/>
      <c r="AM32" s="19"/>
      <c r="AN32" s="19"/>
      <c r="AO32" s="19">
        <v>1</v>
      </c>
      <c r="AP32" s="19">
        <v>1</v>
      </c>
      <c r="AQ32" s="19">
        <v>1</v>
      </c>
      <c r="AR32" s="19">
        <v>1</v>
      </c>
      <c r="AS32" s="19"/>
      <c r="AT32" s="19"/>
      <c r="AU32" s="19"/>
      <c r="AV32" s="19"/>
      <c r="AW32" s="19"/>
      <c r="AX32" s="19"/>
      <c r="AY32" s="19"/>
      <c r="AZ32" s="19">
        <v>1</v>
      </c>
      <c r="BA32" s="19">
        <v>1</v>
      </c>
      <c r="BB32" s="19"/>
      <c r="BC32" s="19">
        <v>1</v>
      </c>
      <c r="BD32" s="19"/>
      <c r="BE32" s="19">
        <v>1</v>
      </c>
      <c r="BF32" s="19">
        <v>1</v>
      </c>
      <c r="BG32" s="19">
        <v>1</v>
      </c>
      <c r="BH32" s="19">
        <v>1</v>
      </c>
      <c r="BI32" s="19">
        <v>1</v>
      </c>
      <c r="BJ32" s="19">
        <v>1</v>
      </c>
      <c r="BK32" s="19"/>
      <c r="BL32" s="19">
        <v>1</v>
      </c>
      <c r="BM32" s="19">
        <v>1</v>
      </c>
      <c r="BN32" s="19"/>
      <c r="BO32" s="19">
        <v>1</v>
      </c>
      <c r="BP32" s="19"/>
      <c r="BQ32" s="19">
        <v>1</v>
      </c>
      <c r="BR32" s="19">
        <v>1</v>
      </c>
      <c r="BS32" s="19"/>
      <c r="BT32" s="19">
        <v>1</v>
      </c>
      <c r="BU32" s="19">
        <v>1</v>
      </c>
      <c r="BV32" s="19">
        <v>1</v>
      </c>
      <c r="BW32" s="19">
        <v>1</v>
      </c>
      <c r="BX32" s="19">
        <v>1</v>
      </c>
      <c r="BY32" s="19">
        <v>1</v>
      </c>
      <c r="BZ32" s="19">
        <v>1</v>
      </c>
      <c r="CA32" s="19">
        <v>1</v>
      </c>
      <c r="CB32" s="19">
        <v>1</v>
      </c>
      <c r="CC32" s="19"/>
      <c r="CD32" s="19">
        <v>1</v>
      </c>
      <c r="CE32" s="19"/>
      <c r="CF32" s="19"/>
      <c r="CG32" s="19">
        <v>1</v>
      </c>
      <c r="CH32" s="19">
        <v>1</v>
      </c>
      <c r="CI32" s="19"/>
      <c r="CJ32" s="19"/>
      <c r="CK32" s="19">
        <v>1</v>
      </c>
      <c r="CL32" s="19"/>
      <c r="CM32" s="19"/>
      <c r="CN32" s="19"/>
      <c r="CO32" s="19">
        <v>1</v>
      </c>
      <c r="CP32" s="19"/>
      <c r="CQ32" s="19"/>
      <c r="CR32" s="19"/>
      <c r="CS32" s="19"/>
      <c r="CT32" s="19">
        <v>1</v>
      </c>
      <c r="CU32" s="19"/>
      <c r="CV32" s="19">
        <v>1</v>
      </c>
      <c r="CW32" s="19">
        <v>1</v>
      </c>
      <c r="CX32" s="19">
        <v>1</v>
      </c>
      <c r="CY32" s="19"/>
      <c r="CZ32" s="19">
        <v>1</v>
      </c>
      <c r="DA32" s="19">
        <v>1</v>
      </c>
      <c r="DB32" s="19"/>
      <c r="DC32" s="19">
        <v>1</v>
      </c>
      <c r="DD32" s="19">
        <v>1</v>
      </c>
      <c r="DE32" s="19"/>
      <c r="DF32" s="19">
        <v>1</v>
      </c>
      <c r="DG32" s="19">
        <v>1</v>
      </c>
      <c r="DH32" s="19"/>
      <c r="DI32" s="19">
        <v>1</v>
      </c>
      <c r="DJ32" s="19">
        <v>1</v>
      </c>
      <c r="DK32" s="19"/>
      <c r="DL32" s="19"/>
      <c r="DM32" s="19">
        <v>1</v>
      </c>
      <c r="DN32" s="19">
        <v>1</v>
      </c>
      <c r="DO32" s="19"/>
      <c r="DP32" s="19"/>
      <c r="DQ32" s="19">
        <v>1</v>
      </c>
      <c r="DR32" s="19"/>
      <c r="DS32" s="19"/>
      <c r="DT32" s="19"/>
      <c r="DU32" s="19">
        <v>1</v>
      </c>
      <c r="DV32" s="19">
        <v>1</v>
      </c>
      <c r="DW32" s="19"/>
      <c r="DX32" s="19">
        <v>1</v>
      </c>
      <c r="DY32" s="19"/>
      <c r="DZ32" s="19"/>
      <c r="EA32" s="19"/>
      <c r="EB32" s="19"/>
      <c r="EC32" s="19">
        <v>1</v>
      </c>
      <c r="ED32" s="19"/>
      <c r="EE32" s="19">
        <v>1</v>
      </c>
      <c r="EF32" s="19">
        <v>1</v>
      </c>
      <c r="EG32" s="19"/>
      <c r="EH32" s="19"/>
      <c r="EI32" s="19"/>
      <c r="EJ32" s="19">
        <v>2</v>
      </c>
      <c r="EK32" s="19">
        <f>SUM(D32:EJ32)</f>
        <v>75</v>
      </c>
      <c r="EL32" s="47">
        <f>SUM(EK32:EK35)</f>
        <v>127</v>
      </c>
      <c r="EM32" s="20">
        <f>EK32/EL32</f>
        <v>0.5905511811023622</v>
      </c>
      <c r="EN32" s="36" t="s">
        <v>71</v>
      </c>
      <c r="EO32" s="89">
        <f>SUM(EM32:EM33)</f>
        <v>0.9370078740157479</v>
      </c>
    </row>
    <row r="33" spans="1:145" ht="14.25">
      <c r="A33" s="85"/>
      <c r="B33" s="100"/>
      <c r="C33" s="18" t="s">
        <v>6</v>
      </c>
      <c r="D33" s="19"/>
      <c r="E33" s="19"/>
      <c r="F33" s="19">
        <v>1</v>
      </c>
      <c r="G33" s="19"/>
      <c r="H33" s="19"/>
      <c r="I33" s="19"/>
      <c r="J33" s="19">
        <v>1</v>
      </c>
      <c r="K33" s="19">
        <v>1</v>
      </c>
      <c r="L33" s="19"/>
      <c r="M33" s="19"/>
      <c r="N33" s="19"/>
      <c r="O33" s="19"/>
      <c r="P33" s="19"/>
      <c r="Q33" s="19">
        <v>1</v>
      </c>
      <c r="R33" s="19">
        <v>1</v>
      </c>
      <c r="S33" s="19"/>
      <c r="T33" s="19">
        <v>1</v>
      </c>
      <c r="U33" s="19"/>
      <c r="V33" s="19"/>
      <c r="W33" s="19">
        <v>1</v>
      </c>
      <c r="X33" s="19"/>
      <c r="Y33" s="19"/>
      <c r="Z33" s="19">
        <v>1</v>
      </c>
      <c r="AA33" s="19"/>
      <c r="AB33" s="19">
        <v>1</v>
      </c>
      <c r="AC33" s="19"/>
      <c r="AD33" s="19">
        <v>1</v>
      </c>
      <c r="AE33" s="19">
        <v>1</v>
      </c>
      <c r="AF33" s="19">
        <v>1</v>
      </c>
      <c r="AG33" s="19"/>
      <c r="AH33" s="19"/>
      <c r="AI33" s="19"/>
      <c r="AJ33" s="19"/>
      <c r="AK33" s="19"/>
      <c r="AL33" s="19">
        <v>1</v>
      </c>
      <c r="AM33" s="19">
        <v>1</v>
      </c>
      <c r="AN33" s="19">
        <v>1</v>
      </c>
      <c r="AO33" s="19"/>
      <c r="AP33" s="19"/>
      <c r="AQ33" s="19"/>
      <c r="AR33" s="19"/>
      <c r="AS33" s="19">
        <v>1</v>
      </c>
      <c r="AT33" s="19"/>
      <c r="AU33" s="19">
        <v>1</v>
      </c>
      <c r="AV33" s="19"/>
      <c r="AW33" s="19"/>
      <c r="AX33" s="19">
        <v>1</v>
      </c>
      <c r="AY33" s="19">
        <v>1</v>
      </c>
      <c r="AZ33" s="19"/>
      <c r="BA33" s="19"/>
      <c r="BB33" s="19"/>
      <c r="BC33" s="19"/>
      <c r="BD33" s="19">
        <v>1</v>
      </c>
      <c r="BE33" s="19"/>
      <c r="BF33" s="19"/>
      <c r="BG33" s="19"/>
      <c r="BH33" s="19"/>
      <c r="BI33" s="19"/>
      <c r="BJ33" s="19"/>
      <c r="BK33" s="19">
        <v>1</v>
      </c>
      <c r="BL33" s="19"/>
      <c r="BM33" s="19"/>
      <c r="BN33" s="19">
        <v>1</v>
      </c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>
        <v>1</v>
      </c>
      <c r="CD33" s="19"/>
      <c r="CE33" s="19"/>
      <c r="CF33" s="19"/>
      <c r="CG33" s="19"/>
      <c r="CH33" s="19"/>
      <c r="CI33" s="19">
        <v>1</v>
      </c>
      <c r="CJ33" s="19">
        <v>1</v>
      </c>
      <c r="CK33" s="19"/>
      <c r="CL33" s="19"/>
      <c r="CM33" s="19">
        <v>1</v>
      </c>
      <c r="CN33" s="19">
        <v>1</v>
      </c>
      <c r="CO33" s="19"/>
      <c r="CP33" s="19">
        <v>1</v>
      </c>
      <c r="CQ33" s="19"/>
      <c r="CR33" s="19"/>
      <c r="CS33" s="19">
        <v>1</v>
      </c>
      <c r="CT33" s="19"/>
      <c r="CU33" s="19">
        <v>1</v>
      </c>
      <c r="CV33" s="19"/>
      <c r="CW33" s="19"/>
      <c r="CX33" s="19"/>
      <c r="CY33" s="19">
        <v>1</v>
      </c>
      <c r="CZ33" s="19"/>
      <c r="DA33" s="19"/>
      <c r="DB33" s="19"/>
      <c r="DC33" s="19"/>
      <c r="DD33" s="19"/>
      <c r="DE33" s="19">
        <v>1</v>
      </c>
      <c r="DF33" s="19"/>
      <c r="DG33" s="19"/>
      <c r="DH33" s="19"/>
      <c r="DI33" s="19"/>
      <c r="DJ33" s="19"/>
      <c r="DK33" s="19">
        <v>1</v>
      </c>
      <c r="DL33" s="19">
        <v>1</v>
      </c>
      <c r="DM33" s="19"/>
      <c r="DN33" s="19"/>
      <c r="DO33" s="19"/>
      <c r="DP33" s="19">
        <v>1</v>
      </c>
      <c r="DQ33" s="19"/>
      <c r="DR33" s="19">
        <v>1</v>
      </c>
      <c r="DS33" s="19">
        <v>1</v>
      </c>
      <c r="DT33" s="19"/>
      <c r="DU33" s="19"/>
      <c r="DV33" s="19"/>
      <c r="DW33" s="19">
        <v>1</v>
      </c>
      <c r="DX33" s="19"/>
      <c r="DY33" s="19">
        <v>1</v>
      </c>
      <c r="DZ33" s="19"/>
      <c r="EA33" s="19"/>
      <c r="EB33" s="19">
        <v>1</v>
      </c>
      <c r="EC33" s="19"/>
      <c r="ED33" s="19">
        <v>1</v>
      </c>
      <c r="EE33" s="19"/>
      <c r="EF33" s="19"/>
      <c r="EG33" s="19"/>
      <c r="EH33" s="19">
        <v>1</v>
      </c>
      <c r="EI33" s="19">
        <v>1</v>
      </c>
      <c r="EJ33" s="19">
        <v>1</v>
      </c>
      <c r="EK33" s="19">
        <f>SUM(D33:EJ33)</f>
        <v>44</v>
      </c>
      <c r="EL33" s="48"/>
      <c r="EM33" s="20">
        <f>EK33/EL32</f>
        <v>0.3464566929133858</v>
      </c>
      <c r="EN33" s="37"/>
      <c r="EO33" s="89"/>
    </row>
    <row r="34" spans="1:145" ht="14.25">
      <c r="A34" s="85"/>
      <c r="B34" s="100"/>
      <c r="C34" s="18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v>1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>
        <v>1</v>
      </c>
      <c r="AU34" s="19"/>
      <c r="AV34" s="19">
        <v>1</v>
      </c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>
        <v>1</v>
      </c>
      <c r="CM34" s="19"/>
      <c r="CN34" s="19"/>
      <c r="CO34" s="19"/>
      <c r="CP34" s="19"/>
      <c r="CQ34" s="19"/>
      <c r="CR34" s="19">
        <v>1</v>
      </c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>
        <v>1</v>
      </c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>
        <f>SUM(D34:EJ34)</f>
        <v>6</v>
      </c>
      <c r="EL34" s="48"/>
      <c r="EM34" s="20">
        <f>EK34/EL32</f>
        <v>0.047244094488188976</v>
      </c>
      <c r="EN34" s="36" t="s">
        <v>70</v>
      </c>
      <c r="EO34" s="36">
        <f>SUM(EM34:EM35)</f>
        <v>0.06299212598425197</v>
      </c>
    </row>
    <row r="35" spans="1:145" ht="14.25">
      <c r="A35" s="85"/>
      <c r="B35" s="87"/>
      <c r="C35" s="18" t="s">
        <v>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>
        <v>1</v>
      </c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>
        <v>1</v>
      </c>
      <c r="EK35" s="19">
        <f>SUM(D35:EJ35)</f>
        <v>2</v>
      </c>
      <c r="EL35" s="35"/>
      <c r="EM35" s="20">
        <f>EK35/EL32</f>
        <v>0.015748031496062992</v>
      </c>
      <c r="EN35" s="37"/>
      <c r="EO35" s="37"/>
    </row>
    <row r="36" spans="1:145" ht="14.25">
      <c r="A36" s="55">
        <v>12</v>
      </c>
      <c r="B36" s="80" t="s">
        <v>98</v>
      </c>
      <c r="C36" s="23" t="s">
        <v>55</v>
      </c>
      <c r="D36" s="11">
        <v>1</v>
      </c>
      <c r="E36" s="11">
        <v>1</v>
      </c>
      <c r="F36" s="12">
        <v>1</v>
      </c>
      <c r="G36" s="12"/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/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/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/>
      <c r="AE36" s="12">
        <v>1</v>
      </c>
      <c r="AF36" s="12">
        <v>1</v>
      </c>
      <c r="AG36" s="12">
        <v>1</v>
      </c>
      <c r="AH36" s="12">
        <v>1</v>
      </c>
      <c r="AI36" s="12"/>
      <c r="AJ36" s="12">
        <v>1</v>
      </c>
      <c r="AK36" s="12">
        <v>1</v>
      </c>
      <c r="AL36" s="12">
        <v>1</v>
      </c>
      <c r="AM36" s="12">
        <v>1</v>
      </c>
      <c r="AN36" s="12">
        <v>1</v>
      </c>
      <c r="AO36" s="12">
        <v>1</v>
      </c>
      <c r="AP36" s="12">
        <v>1</v>
      </c>
      <c r="AQ36" s="12">
        <v>1</v>
      </c>
      <c r="AR36" s="12">
        <v>1</v>
      </c>
      <c r="AS36" s="12">
        <v>1</v>
      </c>
      <c r="AT36" s="12"/>
      <c r="AU36" s="12">
        <v>1</v>
      </c>
      <c r="AV36" s="12">
        <v>1</v>
      </c>
      <c r="AW36" s="12"/>
      <c r="AX36" s="12">
        <v>1</v>
      </c>
      <c r="AY36" s="12">
        <v>1</v>
      </c>
      <c r="AZ36" s="12">
        <v>1</v>
      </c>
      <c r="BA36" s="12">
        <v>1</v>
      </c>
      <c r="BB36" s="12"/>
      <c r="BC36" s="12"/>
      <c r="BD36" s="12"/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/>
      <c r="BQ36" s="12">
        <v>1</v>
      </c>
      <c r="BR36" s="12">
        <v>1</v>
      </c>
      <c r="BS36" s="12">
        <v>1</v>
      </c>
      <c r="BT36" s="12">
        <v>1</v>
      </c>
      <c r="BU36" s="12">
        <v>1</v>
      </c>
      <c r="BV36" s="12">
        <v>1</v>
      </c>
      <c r="BW36" s="12">
        <v>1</v>
      </c>
      <c r="BX36" s="12">
        <v>1</v>
      </c>
      <c r="BY36" s="12">
        <v>1</v>
      </c>
      <c r="BZ36" s="12">
        <v>1</v>
      </c>
      <c r="CA36" s="12">
        <v>1</v>
      </c>
      <c r="CB36" s="12">
        <v>1</v>
      </c>
      <c r="CC36" s="12">
        <v>1</v>
      </c>
      <c r="CD36" s="12">
        <v>1</v>
      </c>
      <c r="CE36" s="12"/>
      <c r="CF36" s="12"/>
      <c r="CG36" s="12">
        <v>1</v>
      </c>
      <c r="CH36" s="12">
        <v>1</v>
      </c>
      <c r="CI36" s="12">
        <v>1</v>
      </c>
      <c r="CJ36" s="12"/>
      <c r="CK36" s="12">
        <v>1</v>
      </c>
      <c r="CL36" s="12"/>
      <c r="CM36" s="12">
        <v>1</v>
      </c>
      <c r="CN36" s="12"/>
      <c r="CO36" s="12">
        <v>1</v>
      </c>
      <c r="CP36" s="12">
        <v>1</v>
      </c>
      <c r="CQ36" s="12"/>
      <c r="CR36" s="12">
        <v>1</v>
      </c>
      <c r="CS36" s="12">
        <v>1</v>
      </c>
      <c r="CT36" s="12">
        <v>1</v>
      </c>
      <c r="CU36" s="12"/>
      <c r="CV36" s="12">
        <v>1</v>
      </c>
      <c r="CW36" s="12">
        <v>1</v>
      </c>
      <c r="CX36" s="12">
        <v>1</v>
      </c>
      <c r="CY36" s="12">
        <v>1</v>
      </c>
      <c r="CZ36" s="12">
        <v>1</v>
      </c>
      <c r="DA36" s="12">
        <v>1</v>
      </c>
      <c r="DB36" s="12"/>
      <c r="DC36" s="12">
        <v>1</v>
      </c>
      <c r="DD36" s="12"/>
      <c r="DE36" s="12"/>
      <c r="DF36" s="12">
        <v>1</v>
      </c>
      <c r="DG36" s="12">
        <v>1</v>
      </c>
      <c r="DH36" s="12"/>
      <c r="DI36" s="12">
        <v>1</v>
      </c>
      <c r="DJ36" s="12">
        <v>1</v>
      </c>
      <c r="DK36" s="12">
        <v>1</v>
      </c>
      <c r="DL36" s="12">
        <v>1</v>
      </c>
      <c r="DM36" s="12">
        <v>1</v>
      </c>
      <c r="DN36" s="12"/>
      <c r="DO36" s="12"/>
      <c r="DP36" s="12">
        <v>1</v>
      </c>
      <c r="DQ36" s="12">
        <v>1</v>
      </c>
      <c r="DR36" s="12"/>
      <c r="DS36" s="12">
        <v>1</v>
      </c>
      <c r="DT36" s="12"/>
      <c r="DU36" s="12">
        <v>1</v>
      </c>
      <c r="DV36" s="12">
        <v>1</v>
      </c>
      <c r="DW36" s="12">
        <v>1</v>
      </c>
      <c r="DX36" s="12">
        <v>1</v>
      </c>
      <c r="DY36" s="12">
        <v>1</v>
      </c>
      <c r="DZ36" s="12">
        <v>1</v>
      </c>
      <c r="EA36" s="12"/>
      <c r="EB36" s="12"/>
      <c r="EC36" s="12">
        <v>1</v>
      </c>
      <c r="ED36" s="12"/>
      <c r="EE36" s="12">
        <v>1</v>
      </c>
      <c r="EF36" s="12">
        <v>1</v>
      </c>
      <c r="EG36" s="12"/>
      <c r="EH36" s="12">
        <v>1</v>
      </c>
      <c r="EI36" s="12">
        <v>1</v>
      </c>
      <c r="EJ36" s="12">
        <v>3</v>
      </c>
      <c r="EK36" s="12">
        <f>SUM(D36:EJ36)</f>
        <v>109</v>
      </c>
      <c r="EL36" s="56">
        <f>SUM(EK36:EK39)</f>
        <v>124</v>
      </c>
      <c r="EM36" s="13">
        <f>EK36/EL36</f>
        <v>0.8790322580645161</v>
      </c>
      <c r="EN36" s="56" t="s">
        <v>71</v>
      </c>
      <c r="EO36" s="41">
        <f>SUM(EM36:EM38)</f>
        <v>1</v>
      </c>
    </row>
    <row r="37" spans="1:145" ht="14.25">
      <c r="A37" s="55"/>
      <c r="B37" s="81"/>
      <c r="C37" s="23" t="s">
        <v>56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1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>
        <v>1</v>
      </c>
      <c r="AE37" s="12"/>
      <c r="AF37" s="12"/>
      <c r="AG37" s="12"/>
      <c r="AH37" s="12"/>
      <c r="AI37" s="12">
        <v>1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>
        <v>1</v>
      </c>
      <c r="AU37" s="12"/>
      <c r="AV37" s="12"/>
      <c r="AW37" s="12"/>
      <c r="AX37" s="12"/>
      <c r="AY37" s="12"/>
      <c r="AZ37" s="12"/>
      <c r="BA37" s="12"/>
      <c r="BB37" s="12"/>
      <c r="BC37" s="12">
        <v>1</v>
      </c>
      <c r="BD37" s="12">
        <v>1</v>
      </c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>
        <v>1</v>
      </c>
      <c r="CK37" s="12"/>
      <c r="CL37" s="12">
        <v>1</v>
      </c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>
        <v>1</v>
      </c>
      <c r="DC37" s="12"/>
      <c r="DD37" s="12">
        <v>1</v>
      </c>
      <c r="DE37" s="12">
        <v>1</v>
      </c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>
        <v>1</v>
      </c>
      <c r="DS37" s="12"/>
      <c r="DT37" s="12"/>
      <c r="DU37" s="12"/>
      <c r="DV37" s="12"/>
      <c r="DW37" s="12"/>
      <c r="DX37" s="12"/>
      <c r="DY37" s="12"/>
      <c r="DZ37" s="12"/>
      <c r="EA37" s="12"/>
      <c r="EB37" s="12">
        <v>1</v>
      </c>
      <c r="EC37" s="12"/>
      <c r="ED37" s="12">
        <v>1</v>
      </c>
      <c r="EE37" s="12"/>
      <c r="EF37" s="12"/>
      <c r="EG37" s="12"/>
      <c r="EH37" s="12"/>
      <c r="EI37" s="12"/>
      <c r="EJ37" s="12">
        <v>1</v>
      </c>
      <c r="EK37" s="12">
        <f>SUM(D37:EJ37)</f>
        <v>15</v>
      </c>
      <c r="EL37" s="58"/>
      <c r="EM37" s="13">
        <f>EK37/EL36</f>
        <v>0.12096774193548387</v>
      </c>
      <c r="EN37" s="57"/>
      <c r="EO37" s="41"/>
    </row>
    <row r="38" spans="1:145" ht="14.25">
      <c r="A38" s="55"/>
      <c r="B38" s="81"/>
      <c r="C38" s="23" t="s">
        <v>57</v>
      </c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>
        <f>SUM(D38:EJ38)</f>
        <v>0</v>
      </c>
      <c r="EL38" s="58"/>
      <c r="EM38" s="13">
        <f>EK38/EL36</f>
        <v>0</v>
      </c>
      <c r="EN38" s="90" t="s">
        <v>70</v>
      </c>
      <c r="EO38" s="41">
        <f>SUM(EM39:EM39)</f>
        <v>0</v>
      </c>
    </row>
    <row r="39" spans="1:145" ht="14.25">
      <c r="A39" s="55"/>
      <c r="B39" s="81"/>
      <c r="C39" s="23" t="s">
        <v>58</v>
      </c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>
        <f>SUM(D39:EJ39)</f>
        <v>0</v>
      </c>
      <c r="EL39" s="57"/>
      <c r="EM39" s="13">
        <f>EK39/EL36</f>
        <v>0</v>
      </c>
      <c r="EN39" s="91"/>
      <c r="EO39" s="41"/>
    </row>
    <row r="40" spans="1:145" ht="14.25">
      <c r="A40" s="85">
        <v>13</v>
      </c>
      <c r="B40" s="101" t="s">
        <v>99</v>
      </c>
      <c r="C40" s="18" t="s">
        <v>55</v>
      </c>
      <c r="D40" s="18">
        <v>1</v>
      </c>
      <c r="E40" s="18">
        <v>1</v>
      </c>
      <c r="F40" s="19">
        <v>1</v>
      </c>
      <c r="G40" s="19"/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/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/>
      <c r="Y40" s="19"/>
      <c r="Z40" s="19">
        <v>1</v>
      </c>
      <c r="AA40" s="19">
        <v>1</v>
      </c>
      <c r="AB40" s="19">
        <v>1</v>
      </c>
      <c r="AC40" s="19">
        <v>1</v>
      </c>
      <c r="AD40" s="19"/>
      <c r="AE40" s="19">
        <v>1</v>
      </c>
      <c r="AF40" s="19">
        <v>1</v>
      </c>
      <c r="AG40" s="19">
        <v>1</v>
      </c>
      <c r="AH40" s="19">
        <v>1</v>
      </c>
      <c r="AI40" s="19">
        <v>1</v>
      </c>
      <c r="AJ40" s="19">
        <v>1</v>
      </c>
      <c r="AK40" s="19">
        <v>1</v>
      </c>
      <c r="AL40" s="19"/>
      <c r="AM40" s="19">
        <v>1</v>
      </c>
      <c r="AN40" s="19">
        <v>1</v>
      </c>
      <c r="AO40" s="19">
        <v>1</v>
      </c>
      <c r="AP40" s="19">
        <v>1</v>
      </c>
      <c r="AQ40" s="19">
        <v>1</v>
      </c>
      <c r="AR40" s="19">
        <v>1</v>
      </c>
      <c r="AS40" s="19"/>
      <c r="AT40" s="19">
        <v>1</v>
      </c>
      <c r="AU40" s="19">
        <v>1</v>
      </c>
      <c r="AV40" s="19">
        <v>1</v>
      </c>
      <c r="AW40" s="19"/>
      <c r="AX40" s="19">
        <v>1</v>
      </c>
      <c r="AY40" s="19">
        <v>1</v>
      </c>
      <c r="AZ40" s="19">
        <v>1</v>
      </c>
      <c r="BA40" s="19">
        <v>1</v>
      </c>
      <c r="BB40" s="19"/>
      <c r="BC40" s="19">
        <v>1</v>
      </c>
      <c r="BD40" s="19"/>
      <c r="BE40" s="19">
        <v>1</v>
      </c>
      <c r="BF40" s="19">
        <v>1</v>
      </c>
      <c r="BG40" s="19">
        <v>1</v>
      </c>
      <c r="BH40" s="19">
        <v>1</v>
      </c>
      <c r="BI40" s="19">
        <v>1</v>
      </c>
      <c r="BJ40" s="19">
        <v>1</v>
      </c>
      <c r="BK40" s="19">
        <v>1</v>
      </c>
      <c r="BL40" s="19"/>
      <c r="BM40" s="19">
        <v>1</v>
      </c>
      <c r="BN40" s="19"/>
      <c r="BO40" s="19">
        <v>1</v>
      </c>
      <c r="BP40" s="19"/>
      <c r="BQ40" s="19">
        <v>1</v>
      </c>
      <c r="BR40" s="19">
        <v>1</v>
      </c>
      <c r="BS40" s="19">
        <v>1</v>
      </c>
      <c r="BT40" s="19">
        <v>1</v>
      </c>
      <c r="BU40" s="19">
        <v>1</v>
      </c>
      <c r="BV40" s="19">
        <v>1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>
        <v>1</v>
      </c>
      <c r="CE40" s="19"/>
      <c r="CF40" s="19"/>
      <c r="CG40" s="19">
        <v>1</v>
      </c>
      <c r="CH40" s="19">
        <v>1</v>
      </c>
      <c r="CI40" s="19">
        <v>1</v>
      </c>
      <c r="CJ40" s="19">
        <v>1</v>
      </c>
      <c r="CK40" s="19">
        <v>1</v>
      </c>
      <c r="CL40" s="19"/>
      <c r="CM40" s="19">
        <v>1</v>
      </c>
      <c r="CN40" s="19"/>
      <c r="CO40" s="19">
        <v>1</v>
      </c>
      <c r="CP40" s="19">
        <v>1</v>
      </c>
      <c r="CQ40" s="19"/>
      <c r="CR40" s="19">
        <v>1</v>
      </c>
      <c r="CS40" s="19">
        <v>1</v>
      </c>
      <c r="CT40" s="19">
        <v>1</v>
      </c>
      <c r="CU40" s="19"/>
      <c r="CV40" s="19">
        <v>1</v>
      </c>
      <c r="CW40" s="19">
        <v>1</v>
      </c>
      <c r="CX40" s="19">
        <v>1</v>
      </c>
      <c r="CY40" s="19">
        <v>1</v>
      </c>
      <c r="CZ40" s="19">
        <v>1</v>
      </c>
      <c r="DA40" s="19">
        <v>1</v>
      </c>
      <c r="DB40" s="19">
        <v>1</v>
      </c>
      <c r="DC40" s="19">
        <v>1</v>
      </c>
      <c r="DD40" s="19">
        <v>1</v>
      </c>
      <c r="DE40" s="19"/>
      <c r="DF40" s="19">
        <v>1</v>
      </c>
      <c r="DG40" s="19">
        <v>1</v>
      </c>
      <c r="DH40" s="19"/>
      <c r="DI40" s="19">
        <v>1</v>
      </c>
      <c r="DJ40" s="19">
        <v>1</v>
      </c>
      <c r="DK40" s="19">
        <v>1</v>
      </c>
      <c r="DL40" s="19">
        <v>1</v>
      </c>
      <c r="DM40" s="19">
        <v>1</v>
      </c>
      <c r="DN40" s="19"/>
      <c r="DO40" s="19"/>
      <c r="DP40" s="19">
        <v>1</v>
      </c>
      <c r="DQ40" s="19">
        <v>1</v>
      </c>
      <c r="DR40" s="19"/>
      <c r="DS40" s="19">
        <v>1</v>
      </c>
      <c r="DT40" s="19"/>
      <c r="DU40" s="19">
        <v>1</v>
      </c>
      <c r="DV40" s="19">
        <v>1</v>
      </c>
      <c r="DW40" s="19">
        <v>1</v>
      </c>
      <c r="DX40" s="19">
        <v>1</v>
      </c>
      <c r="DY40" s="19"/>
      <c r="DZ40" s="19"/>
      <c r="EA40" s="19"/>
      <c r="EB40" s="19"/>
      <c r="EC40" s="19">
        <v>1</v>
      </c>
      <c r="ED40" s="19"/>
      <c r="EE40" s="19">
        <v>1</v>
      </c>
      <c r="EF40" s="19">
        <v>1</v>
      </c>
      <c r="EG40" s="19"/>
      <c r="EH40" s="19">
        <v>1</v>
      </c>
      <c r="EI40" s="19">
        <v>1</v>
      </c>
      <c r="EJ40" s="19">
        <v>3</v>
      </c>
      <c r="EK40" s="19">
        <f>SUM(D40:EJ40)</f>
        <v>108</v>
      </c>
      <c r="EL40" s="47">
        <f>SUM(EK40:EK43)</f>
        <v>121</v>
      </c>
      <c r="EM40" s="20">
        <f>EK40/EL40</f>
        <v>0.8925619834710744</v>
      </c>
      <c r="EN40" s="36" t="s">
        <v>71</v>
      </c>
      <c r="EO40" s="36">
        <f>SUM(EM40:EM41)</f>
        <v>1</v>
      </c>
    </row>
    <row r="41" spans="1:145" ht="14.25">
      <c r="A41" s="85"/>
      <c r="B41" s="102"/>
      <c r="C41" s="18" t="s">
        <v>56</v>
      </c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v>1</v>
      </c>
      <c r="S41" s="19"/>
      <c r="T41" s="19"/>
      <c r="U41" s="19"/>
      <c r="V41" s="19"/>
      <c r="W41" s="19"/>
      <c r="X41" s="19"/>
      <c r="Y41" s="19">
        <v>1</v>
      </c>
      <c r="Z41" s="19"/>
      <c r="AA41" s="19"/>
      <c r="AB41" s="19"/>
      <c r="AC41" s="19"/>
      <c r="AD41" s="19">
        <v>1</v>
      </c>
      <c r="AE41" s="19"/>
      <c r="AF41" s="19"/>
      <c r="AG41" s="19"/>
      <c r="AH41" s="19"/>
      <c r="AI41" s="19"/>
      <c r="AJ41" s="19"/>
      <c r="AK41" s="19"/>
      <c r="AL41" s="19">
        <v>1</v>
      </c>
      <c r="AM41" s="19"/>
      <c r="AN41" s="19"/>
      <c r="AO41" s="19"/>
      <c r="AP41" s="19"/>
      <c r="AQ41" s="19"/>
      <c r="AR41" s="19"/>
      <c r="AS41" s="19">
        <v>1</v>
      </c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>
        <v>1</v>
      </c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>
        <v>1</v>
      </c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>
        <v>1</v>
      </c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>
        <v>1</v>
      </c>
      <c r="DS41" s="19"/>
      <c r="DT41" s="19"/>
      <c r="DU41" s="19"/>
      <c r="DV41" s="19"/>
      <c r="DW41" s="19"/>
      <c r="DX41" s="19"/>
      <c r="DY41" s="19"/>
      <c r="DZ41" s="19">
        <v>1</v>
      </c>
      <c r="EA41" s="19"/>
      <c r="EB41" s="19">
        <v>1</v>
      </c>
      <c r="EC41" s="19"/>
      <c r="ED41" s="19">
        <v>1</v>
      </c>
      <c r="EE41" s="19"/>
      <c r="EF41" s="19"/>
      <c r="EG41" s="19"/>
      <c r="EH41" s="19"/>
      <c r="EI41" s="19"/>
      <c r="EJ41" s="19">
        <v>1</v>
      </c>
      <c r="EK41" s="19">
        <f>SUM(D41:EJ41)</f>
        <v>13</v>
      </c>
      <c r="EL41" s="48"/>
      <c r="EM41" s="20">
        <f>EK41/EL40</f>
        <v>0.10743801652892562</v>
      </c>
      <c r="EN41" s="37"/>
      <c r="EO41" s="37"/>
    </row>
    <row r="42" spans="1:145" ht="14.25">
      <c r="A42" s="85"/>
      <c r="B42" s="102"/>
      <c r="C42" s="18" t="s">
        <v>72</v>
      </c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>
        <f>SUM(D42:EJ42)</f>
        <v>0</v>
      </c>
      <c r="EL42" s="48"/>
      <c r="EM42" s="20">
        <f>EK42/EL40</f>
        <v>0</v>
      </c>
      <c r="EN42" s="36" t="s">
        <v>70</v>
      </c>
      <c r="EO42" s="36">
        <f>SUM(EM42:EM43)</f>
        <v>0</v>
      </c>
    </row>
    <row r="43" spans="1:145" ht="14.25">
      <c r="A43" s="85"/>
      <c r="B43" s="103"/>
      <c r="C43" s="18" t="s">
        <v>58</v>
      </c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>
        <f>SUM(D43:EJ43)</f>
        <v>0</v>
      </c>
      <c r="EL43" s="35"/>
      <c r="EM43" s="20">
        <f>EK43/EL40</f>
        <v>0</v>
      </c>
      <c r="EN43" s="37"/>
      <c r="EO43" s="37"/>
    </row>
    <row r="44" spans="1:145" ht="14.25">
      <c r="A44" s="55">
        <v>14</v>
      </c>
      <c r="B44" s="80" t="s">
        <v>100</v>
      </c>
      <c r="C44" s="11" t="s">
        <v>2</v>
      </c>
      <c r="D44" s="12">
        <v>1</v>
      </c>
      <c r="E44" s="12">
        <v>1</v>
      </c>
      <c r="F44" s="12">
        <v>1</v>
      </c>
      <c r="G44" s="12"/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/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/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/>
      <c r="AI44" s="12"/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12">
        <v>1</v>
      </c>
      <c r="AR44" s="12">
        <v>1</v>
      </c>
      <c r="AS44" s="12">
        <v>1</v>
      </c>
      <c r="AT44" s="12">
        <v>1</v>
      </c>
      <c r="AU44" s="12">
        <v>1</v>
      </c>
      <c r="AV44" s="12">
        <v>1</v>
      </c>
      <c r="AW44" s="12"/>
      <c r="AX44" s="12">
        <v>1</v>
      </c>
      <c r="AY44" s="12">
        <v>1</v>
      </c>
      <c r="AZ44" s="12">
        <v>1</v>
      </c>
      <c r="BA44" s="12">
        <v>1</v>
      </c>
      <c r="BB44" s="12"/>
      <c r="BC44" s="12">
        <v>1</v>
      </c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/>
      <c r="BM44" s="12">
        <v>1</v>
      </c>
      <c r="BN44" s="12">
        <v>1</v>
      </c>
      <c r="BO44" s="12">
        <v>1</v>
      </c>
      <c r="BP44" s="12"/>
      <c r="BQ44" s="12">
        <v>1</v>
      </c>
      <c r="BR44" s="12">
        <v>1</v>
      </c>
      <c r="BS44" s="12">
        <v>1</v>
      </c>
      <c r="BT44" s="12">
        <v>1</v>
      </c>
      <c r="BU44" s="12">
        <v>1</v>
      </c>
      <c r="BV44" s="12">
        <v>1</v>
      </c>
      <c r="BW44" s="12">
        <v>1</v>
      </c>
      <c r="BX44" s="12">
        <v>1</v>
      </c>
      <c r="BY44" s="12">
        <v>1</v>
      </c>
      <c r="BZ44" s="12">
        <v>1</v>
      </c>
      <c r="CA44" s="12">
        <v>1</v>
      </c>
      <c r="CB44" s="12">
        <v>1</v>
      </c>
      <c r="CC44" s="12">
        <v>1</v>
      </c>
      <c r="CD44" s="12">
        <v>1</v>
      </c>
      <c r="CE44" s="12"/>
      <c r="CF44" s="12"/>
      <c r="CG44" s="12">
        <v>1</v>
      </c>
      <c r="CH44" s="12">
        <v>1</v>
      </c>
      <c r="CI44" s="12">
        <v>1</v>
      </c>
      <c r="CJ44" s="12">
        <v>1</v>
      </c>
      <c r="CK44" s="12">
        <v>1</v>
      </c>
      <c r="CL44" s="12"/>
      <c r="CM44" s="12">
        <v>1</v>
      </c>
      <c r="CN44" s="12"/>
      <c r="CO44" s="12">
        <v>1</v>
      </c>
      <c r="CP44" s="12">
        <v>1</v>
      </c>
      <c r="CQ44" s="12"/>
      <c r="CR44" s="12">
        <v>1</v>
      </c>
      <c r="CS44" s="12">
        <v>1</v>
      </c>
      <c r="CT44" s="12">
        <v>1</v>
      </c>
      <c r="CU44" s="12"/>
      <c r="CV44" s="12">
        <v>1</v>
      </c>
      <c r="CW44" s="12">
        <v>1</v>
      </c>
      <c r="CX44" s="12">
        <v>1</v>
      </c>
      <c r="CY44" s="12">
        <v>1</v>
      </c>
      <c r="CZ44" s="12">
        <v>1</v>
      </c>
      <c r="DA44" s="12">
        <v>1</v>
      </c>
      <c r="DB44" s="12">
        <v>1</v>
      </c>
      <c r="DC44" s="12">
        <v>1</v>
      </c>
      <c r="DD44" s="12">
        <v>1</v>
      </c>
      <c r="DE44" s="12">
        <v>1</v>
      </c>
      <c r="DF44" s="12">
        <v>1</v>
      </c>
      <c r="DG44" s="12">
        <v>1</v>
      </c>
      <c r="DH44" s="12"/>
      <c r="DI44" s="12">
        <v>1</v>
      </c>
      <c r="DJ44" s="12">
        <v>1</v>
      </c>
      <c r="DK44" s="12">
        <v>1</v>
      </c>
      <c r="DL44" s="12">
        <v>1</v>
      </c>
      <c r="DM44" s="12">
        <v>1</v>
      </c>
      <c r="DN44" s="12"/>
      <c r="DO44" s="12"/>
      <c r="DP44" s="12">
        <v>1</v>
      </c>
      <c r="DQ44" s="12">
        <v>1</v>
      </c>
      <c r="DR44" s="12">
        <v>1</v>
      </c>
      <c r="DS44" s="12">
        <v>1</v>
      </c>
      <c r="DT44" s="12"/>
      <c r="DU44" s="12">
        <v>1</v>
      </c>
      <c r="DV44" s="12">
        <v>1</v>
      </c>
      <c r="DW44" s="12">
        <v>1</v>
      </c>
      <c r="DX44" s="12">
        <v>1</v>
      </c>
      <c r="DY44" s="12"/>
      <c r="DZ44" s="12"/>
      <c r="EA44" s="12"/>
      <c r="EB44" s="12">
        <v>1</v>
      </c>
      <c r="EC44" s="12">
        <v>1</v>
      </c>
      <c r="ED44" s="12">
        <v>1</v>
      </c>
      <c r="EE44" s="12">
        <v>1</v>
      </c>
      <c r="EF44" s="12">
        <v>1</v>
      </c>
      <c r="EG44" s="12"/>
      <c r="EH44" s="12">
        <v>1</v>
      </c>
      <c r="EI44" s="12">
        <v>1</v>
      </c>
      <c r="EJ44" s="12">
        <v>3</v>
      </c>
      <c r="EK44" s="12">
        <f>SUM(D44:EJ44)</f>
        <v>116</v>
      </c>
      <c r="EL44" s="56">
        <f>SUM(EK44:EK45)</f>
        <v>117</v>
      </c>
      <c r="EM44" s="13">
        <f>EK44/EL44</f>
        <v>0.9914529914529915</v>
      </c>
      <c r="EN44" s="14" t="s">
        <v>71</v>
      </c>
      <c r="EO44" s="15">
        <f>SUM(EM44)</f>
        <v>0.9914529914529915</v>
      </c>
    </row>
    <row r="45" spans="1:145" ht="14.25">
      <c r="A45" s="55"/>
      <c r="B45" s="88"/>
      <c r="C45" s="11" t="s">
        <v>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>
        <v>1</v>
      </c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>
        <f>SUM(D45:EJ45)</f>
        <v>1</v>
      </c>
      <c r="EL45" s="57"/>
      <c r="EM45" s="13">
        <f>EK45/EL44</f>
        <v>0.008547008547008548</v>
      </c>
      <c r="EN45" s="14" t="s">
        <v>70</v>
      </c>
      <c r="EO45" s="15">
        <f>SUM(EM45)</f>
        <v>0.008547008547008548</v>
      </c>
    </row>
    <row r="46" spans="1:145" ht="14.25">
      <c r="A46" s="96">
        <v>15</v>
      </c>
      <c r="B46" s="97" t="s">
        <v>101</v>
      </c>
      <c r="C46" s="24" t="s">
        <v>61</v>
      </c>
      <c r="D46" s="24">
        <v>1</v>
      </c>
      <c r="E46" s="24">
        <v>1</v>
      </c>
      <c r="F46" s="25">
        <v>1</v>
      </c>
      <c r="G46" s="25"/>
      <c r="H46" s="25">
        <v>1</v>
      </c>
      <c r="I46" s="25">
        <v>1</v>
      </c>
      <c r="J46" s="25">
        <v>1</v>
      </c>
      <c r="K46" s="25"/>
      <c r="L46" s="25">
        <v>1</v>
      </c>
      <c r="M46" s="25">
        <v>1</v>
      </c>
      <c r="N46" s="25"/>
      <c r="O46" s="25"/>
      <c r="P46" s="25"/>
      <c r="Q46" s="25"/>
      <c r="R46" s="25">
        <v>1</v>
      </c>
      <c r="S46" s="25"/>
      <c r="T46" s="25">
        <v>1</v>
      </c>
      <c r="U46" s="25"/>
      <c r="V46" s="25">
        <v>1</v>
      </c>
      <c r="W46" s="25"/>
      <c r="X46" s="25">
        <v>1</v>
      </c>
      <c r="Y46" s="25">
        <v>1</v>
      </c>
      <c r="Z46" s="25">
        <v>1</v>
      </c>
      <c r="AA46" s="25"/>
      <c r="AB46" s="25">
        <v>1</v>
      </c>
      <c r="AC46" s="25">
        <v>1</v>
      </c>
      <c r="AD46" s="25"/>
      <c r="AE46" s="25">
        <v>1</v>
      </c>
      <c r="AF46" s="25"/>
      <c r="AG46" s="25"/>
      <c r="AH46" s="25">
        <v>1</v>
      </c>
      <c r="AI46" s="25">
        <v>1</v>
      </c>
      <c r="AJ46" s="25">
        <v>1</v>
      </c>
      <c r="AK46" s="25">
        <v>1</v>
      </c>
      <c r="AL46" s="25"/>
      <c r="AM46" s="25">
        <v>1</v>
      </c>
      <c r="AN46" s="25">
        <v>1</v>
      </c>
      <c r="AO46" s="25"/>
      <c r="AP46" s="25">
        <v>1</v>
      </c>
      <c r="AQ46" s="25">
        <v>1</v>
      </c>
      <c r="AR46" s="25">
        <v>1</v>
      </c>
      <c r="AS46" s="25"/>
      <c r="AT46" s="25"/>
      <c r="AU46" s="25">
        <v>1</v>
      </c>
      <c r="AV46" s="25"/>
      <c r="AW46" s="25">
        <v>1</v>
      </c>
      <c r="AX46" s="25"/>
      <c r="AY46" s="25"/>
      <c r="AZ46" s="25">
        <v>1</v>
      </c>
      <c r="BA46" s="25">
        <v>1</v>
      </c>
      <c r="BB46" s="25"/>
      <c r="BC46" s="25">
        <v>1</v>
      </c>
      <c r="BD46" s="25">
        <v>1</v>
      </c>
      <c r="BE46" s="25">
        <v>1</v>
      </c>
      <c r="BF46" s="25">
        <v>1</v>
      </c>
      <c r="BG46" s="25">
        <v>1</v>
      </c>
      <c r="BH46" s="25">
        <v>1</v>
      </c>
      <c r="BI46" s="25">
        <v>1</v>
      </c>
      <c r="BJ46" s="25">
        <v>1</v>
      </c>
      <c r="BK46" s="25"/>
      <c r="BL46" s="25">
        <v>1</v>
      </c>
      <c r="BM46" s="25">
        <v>1</v>
      </c>
      <c r="BN46" s="25"/>
      <c r="BO46" s="25">
        <v>1</v>
      </c>
      <c r="BP46" s="25"/>
      <c r="BQ46" s="25">
        <v>1</v>
      </c>
      <c r="BR46" s="25">
        <v>1</v>
      </c>
      <c r="BS46" s="25"/>
      <c r="BT46" s="25">
        <v>1</v>
      </c>
      <c r="BU46" s="25">
        <v>1</v>
      </c>
      <c r="BV46" s="25">
        <v>1</v>
      </c>
      <c r="BW46" s="25">
        <v>1</v>
      </c>
      <c r="BX46" s="25"/>
      <c r="BY46" s="25">
        <v>1</v>
      </c>
      <c r="BZ46" s="25">
        <v>1</v>
      </c>
      <c r="CA46" s="25">
        <v>1</v>
      </c>
      <c r="CB46" s="25"/>
      <c r="CC46" s="25"/>
      <c r="CD46" s="25"/>
      <c r="CE46" s="25">
        <v>1</v>
      </c>
      <c r="CF46" s="25"/>
      <c r="CG46" s="25"/>
      <c r="CH46" s="25">
        <v>1</v>
      </c>
      <c r="CI46" s="25"/>
      <c r="CJ46" s="25">
        <v>1</v>
      </c>
      <c r="CK46" s="25">
        <v>1</v>
      </c>
      <c r="CL46" s="25"/>
      <c r="CM46" s="25"/>
      <c r="CN46" s="25"/>
      <c r="CO46" s="25"/>
      <c r="CP46" s="25">
        <v>1</v>
      </c>
      <c r="CQ46" s="25">
        <v>1</v>
      </c>
      <c r="CR46" s="25">
        <v>1</v>
      </c>
      <c r="CS46" s="25">
        <v>1</v>
      </c>
      <c r="CT46" s="25"/>
      <c r="CU46" s="25">
        <v>1</v>
      </c>
      <c r="CV46" s="25">
        <v>1</v>
      </c>
      <c r="CW46" s="25">
        <v>1</v>
      </c>
      <c r="CX46" s="25">
        <v>1</v>
      </c>
      <c r="CY46" s="25">
        <v>1</v>
      </c>
      <c r="CZ46" s="25">
        <v>1</v>
      </c>
      <c r="DA46" s="25">
        <v>1</v>
      </c>
      <c r="DB46" s="25"/>
      <c r="DC46" s="25"/>
      <c r="DD46" s="25">
        <v>1</v>
      </c>
      <c r="DE46" s="25"/>
      <c r="DF46" s="25">
        <v>1</v>
      </c>
      <c r="DG46" s="25">
        <v>1</v>
      </c>
      <c r="DH46" s="25"/>
      <c r="DI46" s="25"/>
      <c r="DJ46" s="25">
        <v>1</v>
      </c>
      <c r="DK46" s="25">
        <v>1</v>
      </c>
      <c r="DL46" s="25">
        <v>1</v>
      </c>
      <c r="DM46" s="25">
        <v>1</v>
      </c>
      <c r="DN46" s="25"/>
      <c r="DO46" s="25">
        <v>1</v>
      </c>
      <c r="DP46" s="25">
        <v>1</v>
      </c>
      <c r="DQ46" s="25">
        <v>1</v>
      </c>
      <c r="DR46" s="25"/>
      <c r="DS46" s="25"/>
      <c r="DT46" s="25"/>
      <c r="DU46" s="25">
        <v>1</v>
      </c>
      <c r="DV46" s="25"/>
      <c r="DW46" s="25"/>
      <c r="DX46" s="25"/>
      <c r="DY46" s="25"/>
      <c r="DZ46" s="25">
        <v>1</v>
      </c>
      <c r="EA46" s="25"/>
      <c r="EB46" s="25"/>
      <c r="EC46" s="25"/>
      <c r="ED46" s="25"/>
      <c r="EE46" s="25">
        <v>1</v>
      </c>
      <c r="EF46" s="25">
        <v>1</v>
      </c>
      <c r="EG46" s="25"/>
      <c r="EH46" s="25"/>
      <c r="EI46" s="25">
        <v>1</v>
      </c>
      <c r="EJ46" s="25">
        <v>3</v>
      </c>
      <c r="EK46" s="25">
        <f>SUM(D46:EJ46)</f>
        <v>83</v>
      </c>
      <c r="EL46" s="44">
        <f>SUM(EK46:EK49)</f>
        <v>134</v>
      </c>
      <c r="EM46" s="26">
        <f>EK46/EL46</f>
        <v>0.6194029850746269</v>
      </c>
      <c r="EN46" s="38" t="s">
        <v>71</v>
      </c>
      <c r="EO46" s="38">
        <f>SUM(EM46:EM47)</f>
        <v>0.9477611940298507</v>
      </c>
    </row>
    <row r="47" spans="1:145" ht="14.25">
      <c r="A47" s="96"/>
      <c r="B47" s="98"/>
      <c r="C47" s="24" t="s">
        <v>56</v>
      </c>
      <c r="D47" s="24"/>
      <c r="E47" s="24"/>
      <c r="F47" s="25"/>
      <c r="G47" s="25">
        <v>1</v>
      </c>
      <c r="H47" s="25"/>
      <c r="I47" s="25"/>
      <c r="J47" s="25"/>
      <c r="K47" s="25">
        <v>1</v>
      </c>
      <c r="L47" s="25"/>
      <c r="M47" s="25"/>
      <c r="N47" s="25">
        <v>1</v>
      </c>
      <c r="O47" s="25">
        <v>1</v>
      </c>
      <c r="P47" s="25">
        <v>1</v>
      </c>
      <c r="Q47" s="25">
        <v>1</v>
      </c>
      <c r="R47" s="25"/>
      <c r="S47" s="25">
        <v>1</v>
      </c>
      <c r="T47" s="25"/>
      <c r="U47" s="25">
        <v>1</v>
      </c>
      <c r="V47" s="25"/>
      <c r="W47" s="25">
        <v>1</v>
      </c>
      <c r="X47" s="25"/>
      <c r="Y47" s="25"/>
      <c r="Z47" s="25"/>
      <c r="AA47" s="25">
        <v>1</v>
      </c>
      <c r="AB47" s="25"/>
      <c r="AC47" s="25"/>
      <c r="AD47" s="25">
        <v>1</v>
      </c>
      <c r="AE47" s="25"/>
      <c r="AF47" s="25">
        <v>1</v>
      </c>
      <c r="AG47" s="25">
        <v>1</v>
      </c>
      <c r="AH47" s="25"/>
      <c r="AI47" s="25"/>
      <c r="AJ47" s="25"/>
      <c r="AK47" s="25"/>
      <c r="AL47" s="25"/>
      <c r="AM47" s="25"/>
      <c r="AN47" s="25"/>
      <c r="AO47" s="25">
        <v>1</v>
      </c>
      <c r="AP47" s="25"/>
      <c r="AQ47" s="25"/>
      <c r="AR47" s="25"/>
      <c r="AS47" s="25">
        <v>1</v>
      </c>
      <c r="AT47" s="25">
        <v>1</v>
      </c>
      <c r="AU47" s="25"/>
      <c r="AV47" s="25">
        <v>1</v>
      </c>
      <c r="AW47" s="25"/>
      <c r="AX47" s="25">
        <v>1</v>
      </c>
      <c r="AY47" s="25">
        <v>1</v>
      </c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>
        <v>1</v>
      </c>
      <c r="BL47" s="25"/>
      <c r="BM47" s="25"/>
      <c r="BN47" s="25">
        <v>1</v>
      </c>
      <c r="BO47" s="25"/>
      <c r="BP47" s="25">
        <v>1</v>
      </c>
      <c r="BQ47" s="25"/>
      <c r="BR47" s="25"/>
      <c r="BS47" s="25">
        <v>1</v>
      </c>
      <c r="BT47" s="25"/>
      <c r="BU47" s="25"/>
      <c r="BV47" s="25"/>
      <c r="BW47" s="25"/>
      <c r="BX47" s="25">
        <v>1</v>
      </c>
      <c r="BY47" s="25"/>
      <c r="BZ47" s="25"/>
      <c r="CA47" s="25"/>
      <c r="CB47" s="25">
        <v>1</v>
      </c>
      <c r="CC47" s="25">
        <v>1</v>
      </c>
      <c r="CD47" s="25">
        <v>1</v>
      </c>
      <c r="CE47" s="25"/>
      <c r="CF47" s="25"/>
      <c r="CG47" s="25">
        <v>1</v>
      </c>
      <c r="CH47" s="25"/>
      <c r="CI47" s="25">
        <v>1</v>
      </c>
      <c r="CJ47" s="25"/>
      <c r="CK47" s="25"/>
      <c r="CL47" s="25">
        <v>1</v>
      </c>
      <c r="CM47" s="25">
        <v>1</v>
      </c>
      <c r="CN47" s="25">
        <v>1</v>
      </c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>
        <v>1</v>
      </c>
      <c r="DD47" s="25"/>
      <c r="DE47" s="25"/>
      <c r="DF47" s="25"/>
      <c r="DG47" s="25"/>
      <c r="DH47" s="25"/>
      <c r="DI47" s="25">
        <v>1</v>
      </c>
      <c r="DJ47" s="25"/>
      <c r="DK47" s="25"/>
      <c r="DL47" s="25"/>
      <c r="DM47" s="25"/>
      <c r="DN47" s="25">
        <v>1</v>
      </c>
      <c r="DO47" s="25"/>
      <c r="DP47" s="25"/>
      <c r="DQ47" s="25"/>
      <c r="DR47" s="25"/>
      <c r="DS47" s="25">
        <v>1</v>
      </c>
      <c r="DT47" s="25"/>
      <c r="DU47" s="25"/>
      <c r="DV47" s="25">
        <v>1</v>
      </c>
      <c r="DW47" s="25">
        <v>1</v>
      </c>
      <c r="DX47" s="25">
        <v>1</v>
      </c>
      <c r="DY47" s="25">
        <v>1</v>
      </c>
      <c r="DZ47" s="25"/>
      <c r="EA47" s="25"/>
      <c r="EB47" s="25">
        <v>1</v>
      </c>
      <c r="EC47" s="25">
        <v>1</v>
      </c>
      <c r="ED47" s="25">
        <v>1</v>
      </c>
      <c r="EE47" s="25"/>
      <c r="EF47" s="25"/>
      <c r="EG47" s="25"/>
      <c r="EH47" s="25">
        <v>1</v>
      </c>
      <c r="EI47" s="25"/>
      <c r="EJ47" s="25"/>
      <c r="EK47" s="25">
        <f>SUM(D47:EJ47)</f>
        <v>44</v>
      </c>
      <c r="EL47" s="45"/>
      <c r="EM47" s="26">
        <f>EK47/EL46</f>
        <v>0.3283582089552239</v>
      </c>
      <c r="EN47" s="39"/>
      <c r="EO47" s="39"/>
    </row>
    <row r="48" spans="1:145" ht="14.25">
      <c r="A48" s="96"/>
      <c r="B48" s="98"/>
      <c r="C48" s="24" t="s">
        <v>62</v>
      </c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>
        <v>1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>
        <v>1</v>
      </c>
      <c r="CP48" s="25"/>
      <c r="CQ48" s="25"/>
      <c r="CR48" s="25"/>
      <c r="CS48" s="25"/>
      <c r="CT48" s="25">
        <v>1</v>
      </c>
      <c r="CU48" s="25"/>
      <c r="CV48" s="25"/>
      <c r="CW48" s="25"/>
      <c r="CX48" s="25"/>
      <c r="CY48" s="25"/>
      <c r="CZ48" s="25"/>
      <c r="DA48" s="25"/>
      <c r="DB48" s="25">
        <v>1</v>
      </c>
      <c r="DC48" s="25"/>
      <c r="DD48" s="25"/>
      <c r="DE48" s="25">
        <v>1</v>
      </c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>
        <v>1</v>
      </c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>
        <v>1</v>
      </c>
      <c r="EK48" s="25">
        <f>SUM(D48:EJ48)</f>
        <v>7</v>
      </c>
      <c r="EL48" s="45"/>
      <c r="EM48" s="26">
        <f>EK48/EL46</f>
        <v>0.05223880597014925</v>
      </c>
      <c r="EN48" s="38" t="s">
        <v>70</v>
      </c>
      <c r="EO48" s="38">
        <f>SUM(EM48:EM49)</f>
        <v>0.05223880597014925</v>
      </c>
    </row>
    <row r="49" spans="1:145" ht="14.25">
      <c r="A49" s="96"/>
      <c r="B49" s="99"/>
      <c r="C49" s="24" t="s">
        <v>58</v>
      </c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>SUM(D49:EJ49)</f>
        <v>0</v>
      </c>
      <c r="EL49" s="46"/>
      <c r="EM49" s="26">
        <f>EK49/EL46</f>
        <v>0</v>
      </c>
      <c r="EN49" s="39"/>
      <c r="EO49" s="39"/>
    </row>
    <row r="50" spans="1:145" ht="14.25">
      <c r="A50" s="55">
        <v>16</v>
      </c>
      <c r="B50" s="64" t="s">
        <v>102</v>
      </c>
      <c r="C50" s="27" t="s">
        <v>63</v>
      </c>
      <c r="D50" s="11"/>
      <c r="E50" s="11"/>
      <c r="F50" s="12"/>
      <c r="G50" s="12"/>
      <c r="H50" s="12"/>
      <c r="I50" s="12">
        <v>1</v>
      </c>
      <c r="J50" s="12"/>
      <c r="K50" s="12">
        <v>1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1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>
        <v>1</v>
      </c>
      <c r="AL50" s="12"/>
      <c r="AM50" s="12"/>
      <c r="AN50" s="12"/>
      <c r="AO50" s="12"/>
      <c r="AP50" s="12"/>
      <c r="AQ50" s="12"/>
      <c r="AR50" s="12"/>
      <c r="AS50" s="12">
        <v>1</v>
      </c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>
        <v>1</v>
      </c>
      <c r="BG50" s="12">
        <v>1</v>
      </c>
      <c r="BH50" s="12"/>
      <c r="BI50" s="12"/>
      <c r="BJ50" s="12"/>
      <c r="BK50" s="12"/>
      <c r="BL50" s="12"/>
      <c r="BM50" s="12"/>
      <c r="BN50" s="12"/>
      <c r="BO50" s="12"/>
      <c r="BP50" s="12">
        <v>1</v>
      </c>
      <c r="BQ50" s="12"/>
      <c r="BR50" s="12"/>
      <c r="BS50" s="12"/>
      <c r="BT50" s="12">
        <v>1</v>
      </c>
      <c r="BU50" s="12"/>
      <c r="BV50" s="12">
        <v>1</v>
      </c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>
        <v>1</v>
      </c>
      <c r="CN50" s="12"/>
      <c r="CO50" s="12"/>
      <c r="CP50" s="12"/>
      <c r="CQ50" s="12"/>
      <c r="CR50" s="12"/>
      <c r="CS50" s="12"/>
      <c r="CT50" s="12"/>
      <c r="CU50" s="12"/>
      <c r="CV50" s="12">
        <v>1</v>
      </c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>
        <v>1</v>
      </c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>
        <v>1</v>
      </c>
      <c r="DX50" s="12"/>
      <c r="DY50" s="12"/>
      <c r="DZ50" s="12"/>
      <c r="EA50" s="12"/>
      <c r="EB50" s="12"/>
      <c r="EC50" s="12"/>
      <c r="ED50" s="12"/>
      <c r="EE50" s="12"/>
      <c r="EF50" s="12">
        <v>1</v>
      </c>
      <c r="EG50" s="12"/>
      <c r="EH50" s="12"/>
      <c r="EI50" s="12"/>
      <c r="EJ50" s="12"/>
      <c r="EK50" s="12">
        <f>SUM(D50:EJ50)</f>
        <v>15</v>
      </c>
      <c r="EL50" s="56">
        <f>SUM(EK50:EK53)</f>
        <v>161</v>
      </c>
      <c r="EM50" s="13">
        <f>EK50/EL50</f>
        <v>0.09316770186335403</v>
      </c>
      <c r="EN50" s="90"/>
      <c r="EO50" s="93"/>
    </row>
    <row r="51" spans="1:145" ht="14.25">
      <c r="A51" s="55"/>
      <c r="B51" s="65"/>
      <c r="C51" s="27" t="s">
        <v>8</v>
      </c>
      <c r="D51" s="11"/>
      <c r="E51" s="11"/>
      <c r="F51" s="12">
        <v>1</v>
      </c>
      <c r="G51" s="12"/>
      <c r="H51" s="12"/>
      <c r="I51" s="12"/>
      <c r="J51" s="12"/>
      <c r="K51" s="12">
        <v>1</v>
      </c>
      <c r="L51" s="12">
        <v>1</v>
      </c>
      <c r="M51" s="12"/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/>
      <c r="U51" s="12">
        <v>1</v>
      </c>
      <c r="V51" s="12"/>
      <c r="W51" s="12">
        <v>1</v>
      </c>
      <c r="X51" s="12"/>
      <c r="Y51" s="12"/>
      <c r="Z51" s="12"/>
      <c r="AA51" s="12">
        <v>1</v>
      </c>
      <c r="AB51" s="12"/>
      <c r="AC51" s="12"/>
      <c r="AD51" s="12"/>
      <c r="AE51" s="12"/>
      <c r="AF51" s="12"/>
      <c r="AG51" s="12">
        <v>1</v>
      </c>
      <c r="AH51" s="12"/>
      <c r="AI51" s="12"/>
      <c r="AJ51" s="12">
        <v>1</v>
      </c>
      <c r="AK51" s="12"/>
      <c r="AL51" s="12">
        <v>1</v>
      </c>
      <c r="AM51" s="12"/>
      <c r="AN51" s="12">
        <v>1</v>
      </c>
      <c r="AO51" s="12">
        <v>1</v>
      </c>
      <c r="AP51" s="12"/>
      <c r="AQ51" s="12"/>
      <c r="AR51" s="12"/>
      <c r="AS51" s="12">
        <v>1</v>
      </c>
      <c r="AT51" s="12"/>
      <c r="AU51" s="12">
        <v>1</v>
      </c>
      <c r="AV51" s="12"/>
      <c r="AW51" s="12"/>
      <c r="AX51" s="12"/>
      <c r="AY51" s="12">
        <v>1</v>
      </c>
      <c r="AZ51" s="12"/>
      <c r="BA51" s="12"/>
      <c r="BB51" s="12"/>
      <c r="BC51" s="12"/>
      <c r="BD51" s="12"/>
      <c r="BE51" s="12"/>
      <c r="BF51" s="12">
        <v>1</v>
      </c>
      <c r="BG51" s="12"/>
      <c r="BH51" s="12">
        <v>1</v>
      </c>
      <c r="BI51" s="12"/>
      <c r="BJ51" s="12"/>
      <c r="BK51" s="12"/>
      <c r="BL51" s="12">
        <v>1</v>
      </c>
      <c r="BM51" s="12"/>
      <c r="BN51" s="12">
        <v>1</v>
      </c>
      <c r="BO51" s="12"/>
      <c r="BP51" s="12">
        <v>1</v>
      </c>
      <c r="BQ51" s="12"/>
      <c r="BR51" s="12"/>
      <c r="BS51" s="12"/>
      <c r="BT51" s="12"/>
      <c r="BU51" s="12"/>
      <c r="BV51" s="12">
        <v>1</v>
      </c>
      <c r="BW51" s="12">
        <v>1</v>
      </c>
      <c r="BX51" s="12">
        <v>1</v>
      </c>
      <c r="BY51" s="12">
        <v>1</v>
      </c>
      <c r="BZ51" s="12">
        <v>1</v>
      </c>
      <c r="CA51" s="12"/>
      <c r="CB51" s="12"/>
      <c r="CC51" s="12">
        <v>1</v>
      </c>
      <c r="CD51" s="12"/>
      <c r="CE51" s="12">
        <v>1</v>
      </c>
      <c r="CF51" s="12"/>
      <c r="CG51" s="12">
        <v>1</v>
      </c>
      <c r="CH51" s="12">
        <v>1</v>
      </c>
      <c r="CI51" s="12">
        <v>1</v>
      </c>
      <c r="CJ51" s="12"/>
      <c r="CK51" s="12">
        <v>1</v>
      </c>
      <c r="CL51" s="12">
        <v>1</v>
      </c>
      <c r="CM51" s="12"/>
      <c r="CN51" s="12">
        <v>1</v>
      </c>
      <c r="CO51" s="12">
        <v>1</v>
      </c>
      <c r="CP51" s="12"/>
      <c r="CQ51" s="12">
        <v>1</v>
      </c>
      <c r="CR51" s="12"/>
      <c r="CS51" s="12">
        <v>1</v>
      </c>
      <c r="CT51" s="12">
        <v>1</v>
      </c>
      <c r="CU51" s="12"/>
      <c r="CV51" s="12">
        <v>1</v>
      </c>
      <c r="CW51" s="12"/>
      <c r="CX51" s="12"/>
      <c r="CY51" s="12"/>
      <c r="CZ51" s="12"/>
      <c r="DA51" s="12"/>
      <c r="DB51" s="12">
        <v>1</v>
      </c>
      <c r="DC51" s="12">
        <v>1</v>
      </c>
      <c r="DD51" s="12"/>
      <c r="DE51" s="12"/>
      <c r="DF51" s="12"/>
      <c r="DG51" s="12"/>
      <c r="DH51" s="12"/>
      <c r="DI51" s="12"/>
      <c r="DJ51" s="12"/>
      <c r="DK51" s="12"/>
      <c r="DL51" s="12">
        <v>1</v>
      </c>
      <c r="DM51" s="12"/>
      <c r="DN51" s="12"/>
      <c r="DO51" s="12">
        <v>1</v>
      </c>
      <c r="DP51" s="12"/>
      <c r="DQ51" s="12">
        <v>1</v>
      </c>
      <c r="DR51" s="12"/>
      <c r="DS51" s="12"/>
      <c r="DT51" s="12"/>
      <c r="DU51" s="12"/>
      <c r="DV51" s="12">
        <v>1</v>
      </c>
      <c r="DW51" s="12">
        <v>1</v>
      </c>
      <c r="DX51" s="12"/>
      <c r="DY51" s="12"/>
      <c r="DZ51" s="12"/>
      <c r="EA51" s="12"/>
      <c r="EB51" s="12">
        <v>1</v>
      </c>
      <c r="EC51" s="12"/>
      <c r="ED51" s="12">
        <v>1</v>
      </c>
      <c r="EE51" s="12">
        <v>1</v>
      </c>
      <c r="EF51" s="12"/>
      <c r="EG51" s="12"/>
      <c r="EH51" s="12">
        <v>1</v>
      </c>
      <c r="EI51" s="12">
        <v>1</v>
      </c>
      <c r="EJ51" s="12">
        <v>2</v>
      </c>
      <c r="EK51" s="12">
        <f>SUM(D51:EJ51)</f>
        <v>57</v>
      </c>
      <c r="EL51" s="58"/>
      <c r="EM51" s="13">
        <f>EK51/EL50</f>
        <v>0.35403726708074534</v>
      </c>
      <c r="EN51" s="91"/>
      <c r="EO51" s="94"/>
    </row>
    <row r="52" spans="1:145" ht="14.25">
      <c r="A52" s="55"/>
      <c r="B52" s="65"/>
      <c r="C52" s="27" t="s">
        <v>9</v>
      </c>
      <c r="D52" s="11">
        <v>1</v>
      </c>
      <c r="E52" s="11">
        <v>1</v>
      </c>
      <c r="F52" s="12"/>
      <c r="G52" s="12"/>
      <c r="H52" s="12">
        <v>1</v>
      </c>
      <c r="I52" s="12"/>
      <c r="J52" s="12">
        <v>1</v>
      </c>
      <c r="K52" s="12">
        <v>1</v>
      </c>
      <c r="L52" s="12"/>
      <c r="M52" s="12">
        <v>1</v>
      </c>
      <c r="N52" s="12">
        <v>1</v>
      </c>
      <c r="O52" s="12"/>
      <c r="P52" s="12">
        <v>1</v>
      </c>
      <c r="Q52" s="12"/>
      <c r="R52" s="12"/>
      <c r="S52" s="12"/>
      <c r="T52" s="12"/>
      <c r="U52" s="12">
        <v>1</v>
      </c>
      <c r="V52" s="12"/>
      <c r="W52" s="12">
        <v>1</v>
      </c>
      <c r="X52" s="12"/>
      <c r="Y52" s="12"/>
      <c r="Z52" s="12"/>
      <c r="AA52" s="12"/>
      <c r="AB52" s="12"/>
      <c r="AC52" s="12"/>
      <c r="AD52" s="12">
        <v>1</v>
      </c>
      <c r="AE52" s="12"/>
      <c r="AF52" s="12">
        <v>1</v>
      </c>
      <c r="AG52" s="12">
        <v>1</v>
      </c>
      <c r="AH52" s="12"/>
      <c r="AI52" s="12"/>
      <c r="AJ52" s="12"/>
      <c r="AK52" s="12">
        <v>1</v>
      </c>
      <c r="AL52" s="12"/>
      <c r="AM52" s="12">
        <v>1</v>
      </c>
      <c r="AN52" s="12"/>
      <c r="AO52" s="12">
        <v>1</v>
      </c>
      <c r="AP52" s="12"/>
      <c r="AQ52" s="12"/>
      <c r="AR52" s="12">
        <v>1</v>
      </c>
      <c r="AS52" s="12">
        <v>1</v>
      </c>
      <c r="AT52" s="12"/>
      <c r="AU52" s="12"/>
      <c r="AV52" s="12">
        <v>1</v>
      </c>
      <c r="AW52" s="12"/>
      <c r="AX52" s="12">
        <v>1</v>
      </c>
      <c r="AY52" s="12"/>
      <c r="AZ52" s="12"/>
      <c r="BA52" s="12"/>
      <c r="BB52" s="12"/>
      <c r="BC52" s="12">
        <v>1</v>
      </c>
      <c r="BD52" s="12">
        <v>1</v>
      </c>
      <c r="BE52" s="12"/>
      <c r="BF52" s="12"/>
      <c r="BG52" s="12"/>
      <c r="BH52" s="12"/>
      <c r="BI52" s="12"/>
      <c r="BJ52" s="12"/>
      <c r="BK52" s="12"/>
      <c r="BL52" s="12"/>
      <c r="BM52" s="12">
        <v>1</v>
      </c>
      <c r="BN52" s="12"/>
      <c r="BO52" s="12">
        <v>1</v>
      </c>
      <c r="BP52" s="12">
        <v>1</v>
      </c>
      <c r="BQ52" s="12"/>
      <c r="BR52" s="12"/>
      <c r="BS52" s="12"/>
      <c r="BT52" s="12"/>
      <c r="BU52" s="12">
        <v>1</v>
      </c>
      <c r="BV52" s="12">
        <v>1</v>
      </c>
      <c r="BW52" s="12"/>
      <c r="BX52" s="12"/>
      <c r="BY52" s="12">
        <v>1</v>
      </c>
      <c r="BZ52" s="12"/>
      <c r="CA52" s="12">
        <v>1</v>
      </c>
      <c r="CB52" s="12">
        <v>1</v>
      </c>
      <c r="CC52" s="12">
        <v>1</v>
      </c>
      <c r="CD52" s="12">
        <v>1</v>
      </c>
      <c r="CE52" s="12">
        <v>1</v>
      </c>
      <c r="CF52" s="12">
        <v>1</v>
      </c>
      <c r="CG52" s="12"/>
      <c r="CH52" s="12"/>
      <c r="CI52" s="12">
        <v>1</v>
      </c>
      <c r="CJ52" s="12"/>
      <c r="CK52" s="12"/>
      <c r="CL52" s="12"/>
      <c r="CM52" s="12"/>
      <c r="CN52" s="12"/>
      <c r="CO52" s="12"/>
      <c r="CP52" s="12"/>
      <c r="CQ52" s="12"/>
      <c r="CR52" s="12"/>
      <c r="CS52" s="12">
        <v>1</v>
      </c>
      <c r="CT52" s="12">
        <v>1</v>
      </c>
      <c r="CU52" s="12">
        <v>1</v>
      </c>
      <c r="CV52" s="12">
        <v>1</v>
      </c>
      <c r="CW52" s="12">
        <v>1</v>
      </c>
      <c r="CX52" s="12"/>
      <c r="CY52" s="12"/>
      <c r="CZ52" s="12"/>
      <c r="DA52" s="12"/>
      <c r="DB52" s="12">
        <v>1</v>
      </c>
      <c r="DC52" s="12"/>
      <c r="DD52" s="12">
        <v>1</v>
      </c>
      <c r="DE52" s="12">
        <v>1</v>
      </c>
      <c r="DF52" s="12">
        <v>1</v>
      </c>
      <c r="DG52" s="12">
        <v>1</v>
      </c>
      <c r="DH52" s="12"/>
      <c r="DI52" s="12"/>
      <c r="DJ52" s="12"/>
      <c r="DK52" s="12"/>
      <c r="DL52" s="12"/>
      <c r="DM52" s="12">
        <v>1</v>
      </c>
      <c r="DN52" s="12">
        <v>1</v>
      </c>
      <c r="DO52" s="12">
        <v>1</v>
      </c>
      <c r="DP52" s="12"/>
      <c r="DQ52" s="12">
        <v>1</v>
      </c>
      <c r="DR52" s="12">
        <v>1</v>
      </c>
      <c r="DS52" s="12">
        <v>1</v>
      </c>
      <c r="DT52" s="12"/>
      <c r="DU52" s="12"/>
      <c r="DV52" s="12">
        <v>1</v>
      </c>
      <c r="DW52" s="12">
        <v>1</v>
      </c>
      <c r="DX52" s="12"/>
      <c r="DY52" s="12">
        <v>1</v>
      </c>
      <c r="DZ52" s="12"/>
      <c r="EA52" s="12"/>
      <c r="EB52" s="12">
        <v>1</v>
      </c>
      <c r="EC52" s="12">
        <v>1</v>
      </c>
      <c r="ED52" s="12">
        <v>1</v>
      </c>
      <c r="EE52" s="12"/>
      <c r="EF52" s="12"/>
      <c r="EG52" s="12"/>
      <c r="EH52" s="12"/>
      <c r="EI52" s="12"/>
      <c r="EJ52" s="12">
        <v>2</v>
      </c>
      <c r="EK52" s="12">
        <f>SUM(D52:EJ52)</f>
        <v>59</v>
      </c>
      <c r="EL52" s="58"/>
      <c r="EM52" s="13">
        <f>EK52/EL50</f>
        <v>0.36645962732919257</v>
      </c>
      <c r="EN52" s="91"/>
      <c r="EO52" s="94"/>
    </row>
    <row r="53" spans="1:145" ht="14.25">
      <c r="A53" s="55"/>
      <c r="B53" s="66"/>
      <c r="C53" s="27" t="s">
        <v>0</v>
      </c>
      <c r="D53" s="11"/>
      <c r="E53" s="11"/>
      <c r="F53" s="12"/>
      <c r="G53" s="12">
        <v>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1</v>
      </c>
      <c r="U53" s="12"/>
      <c r="V53" s="12">
        <v>1</v>
      </c>
      <c r="W53" s="12"/>
      <c r="X53" s="12"/>
      <c r="Y53" s="12">
        <v>1</v>
      </c>
      <c r="Z53" s="12">
        <v>1</v>
      </c>
      <c r="AA53" s="12"/>
      <c r="AB53" s="12">
        <v>1</v>
      </c>
      <c r="AC53" s="12"/>
      <c r="AD53" s="12"/>
      <c r="AE53" s="12">
        <v>1</v>
      </c>
      <c r="AF53" s="12"/>
      <c r="AG53" s="12"/>
      <c r="AH53" s="12">
        <v>1</v>
      </c>
      <c r="AI53" s="12">
        <v>1</v>
      </c>
      <c r="AJ53" s="12"/>
      <c r="AK53" s="12"/>
      <c r="AL53" s="12"/>
      <c r="AM53" s="12"/>
      <c r="AN53" s="12"/>
      <c r="AO53" s="12"/>
      <c r="AP53" s="12">
        <v>1</v>
      </c>
      <c r="AQ53" s="12">
        <v>1</v>
      </c>
      <c r="AR53" s="12"/>
      <c r="AS53" s="12"/>
      <c r="AT53" s="12">
        <v>1</v>
      </c>
      <c r="AU53" s="12"/>
      <c r="AV53" s="12"/>
      <c r="AW53" s="12">
        <v>1</v>
      </c>
      <c r="AX53" s="12"/>
      <c r="AY53" s="12"/>
      <c r="AZ53" s="12">
        <v>1</v>
      </c>
      <c r="BA53" s="12">
        <v>1</v>
      </c>
      <c r="BB53" s="12"/>
      <c r="BC53" s="12"/>
      <c r="BD53" s="12"/>
      <c r="BE53" s="12">
        <v>1</v>
      </c>
      <c r="BF53" s="12"/>
      <c r="BG53" s="12"/>
      <c r="BH53" s="12"/>
      <c r="BI53" s="12">
        <v>1</v>
      </c>
      <c r="BJ53" s="12">
        <v>1</v>
      </c>
      <c r="BK53" s="12"/>
      <c r="BL53" s="12"/>
      <c r="BM53" s="12"/>
      <c r="BN53" s="12"/>
      <c r="BO53" s="12"/>
      <c r="BP53" s="12"/>
      <c r="BQ53" s="12">
        <v>1</v>
      </c>
      <c r="BR53" s="12"/>
      <c r="BS53" s="12">
        <v>1</v>
      </c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>
        <v>1</v>
      </c>
      <c r="CK53" s="12"/>
      <c r="CL53" s="12"/>
      <c r="CM53" s="12"/>
      <c r="CN53" s="12"/>
      <c r="CO53" s="12"/>
      <c r="CP53" s="12">
        <v>1</v>
      </c>
      <c r="CQ53" s="12"/>
      <c r="CR53" s="12">
        <v>1</v>
      </c>
      <c r="CS53" s="12"/>
      <c r="CT53" s="12"/>
      <c r="CU53" s="12"/>
      <c r="CV53" s="12"/>
      <c r="CW53" s="12"/>
      <c r="CX53" s="12">
        <v>1</v>
      </c>
      <c r="CY53" s="12">
        <v>1</v>
      </c>
      <c r="CZ53" s="12">
        <v>1</v>
      </c>
      <c r="DA53" s="12">
        <v>1</v>
      </c>
      <c r="DB53" s="12"/>
      <c r="DC53" s="12"/>
      <c r="DD53" s="12"/>
      <c r="DE53" s="12"/>
      <c r="DF53" s="12"/>
      <c r="DG53" s="12"/>
      <c r="DH53" s="12"/>
      <c r="DI53" s="12">
        <v>1</v>
      </c>
      <c r="DJ53" s="12">
        <v>1</v>
      </c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>
        <v>1</v>
      </c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>
        <f>SUM(D53:EJ53)</f>
        <v>30</v>
      </c>
      <c r="EL53" s="57"/>
      <c r="EM53" s="13">
        <f>EK53/EL50</f>
        <v>0.18633540372670807</v>
      </c>
      <c r="EN53" s="92"/>
      <c r="EO53" s="95"/>
    </row>
    <row r="54" spans="1:145" ht="14.25">
      <c r="A54" s="96">
        <v>17</v>
      </c>
      <c r="B54" s="97" t="s">
        <v>103</v>
      </c>
      <c r="C54" s="24" t="s">
        <v>64</v>
      </c>
      <c r="D54" s="24"/>
      <c r="E54" s="24">
        <v>1</v>
      </c>
      <c r="F54" s="25"/>
      <c r="G54" s="25">
        <v>1</v>
      </c>
      <c r="H54" s="25"/>
      <c r="I54" s="25"/>
      <c r="J54" s="25"/>
      <c r="K54" s="25"/>
      <c r="L54" s="25"/>
      <c r="M54" s="25">
        <v>1</v>
      </c>
      <c r="N54" s="25"/>
      <c r="O54" s="25"/>
      <c r="P54" s="25"/>
      <c r="Q54" s="25"/>
      <c r="R54" s="25">
        <v>1</v>
      </c>
      <c r="S54" s="25"/>
      <c r="T54" s="25"/>
      <c r="U54" s="25"/>
      <c r="V54" s="25">
        <v>1</v>
      </c>
      <c r="W54" s="25"/>
      <c r="X54" s="25"/>
      <c r="Y54" s="25"/>
      <c r="Z54" s="25"/>
      <c r="AA54" s="25"/>
      <c r="AB54" s="25"/>
      <c r="AC54" s="25"/>
      <c r="AD54" s="25"/>
      <c r="AE54" s="25">
        <v>1</v>
      </c>
      <c r="AF54" s="25"/>
      <c r="AG54" s="25"/>
      <c r="AH54" s="25">
        <v>1</v>
      </c>
      <c r="AI54" s="25"/>
      <c r="AJ54" s="25"/>
      <c r="AK54" s="25"/>
      <c r="AL54" s="25"/>
      <c r="AM54" s="25"/>
      <c r="AN54" s="25"/>
      <c r="AO54" s="25">
        <v>1</v>
      </c>
      <c r="AP54" s="25"/>
      <c r="AQ54" s="25">
        <v>1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>
        <v>1</v>
      </c>
      <c r="BB54" s="25"/>
      <c r="BC54" s="25"/>
      <c r="BD54" s="25"/>
      <c r="BE54" s="25"/>
      <c r="BF54" s="25">
        <v>1</v>
      </c>
      <c r="BG54" s="25">
        <v>1</v>
      </c>
      <c r="BH54" s="25">
        <v>1</v>
      </c>
      <c r="BI54" s="25">
        <v>1</v>
      </c>
      <c r="BJ54" s="25"/>
      <c r="BK54" s="25"/>
      <c r="BL54" s="25"/>
      <c r="BM54" s="25"/>
      <c r="BN54" s="25"/>
      <c r="BO54" s="25">
        <v>1</v>
      </c>
      <c r="BP54" s="25"/>
      <c r="BQ54" s="25"/>
      <c r="BR54" s="25"/>
      <c r="BS54" s="25"/>
      <c r="BT54" s="25"/>
      <c r="BU54" s="25"/>
      <c r="BV54" s="25"/>
      <c r="BW54" s="25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1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>
        <v>1</v>
      </c>
      <c r="CS54" s="25"/>
      <c r="CT54" s="25"/>
      <c r="CU54" s="25"/>
      <c r="CV54" s="25"/>
      <c r="CW54" s="25"/>
      <c r="CX54" s="25"/>
      <c r="CY54" s="25"/>
      <c r="CZ54" s="25">
        <v>1</v>
      </c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>
        <v>1</v>
      </c>
      <c r="DW54" s="25"/>
      <c r="DX54" s="25"/>
      <c r="DY54" s="25"/>
      <c r="DZ54" s="25"/>
      <c r="EA54" s="25"/>
      <c r="EB54" s="25"/>
      <c r="EC54" s="25"/>
      <c r="ED54" s="25"/>
      <c r="EE54" s="25"/>
      <c r="EF54" s="25">
        <v>1</v>
      </c>
      <c r="EG54" s="25"/>
      <c r="EH54" s="25"/>
      <c r="EI54" s="25"/>
      <c r="EJ54" s="25">
        <v>3</v>
      </c>
      <c r="EK54" s="25">
        <f>SUM(D54:EJ54)</f>
        <v>24</v>
      </c>
      <c r="EL54" s="44">
        <f>SUM(EK54:EK57)</f>
        <v>134</v>
      </c>
      <c r="EM54" s="26">
        <f>EK54/EL54</f>
        <v>0.1791044776119403</v>
      </c>
      <c r="EN54" s="38" t="s">
        <v>71</v>
      </c>
      <c r="EO54" s="40">
        <f>SUM(EM54:EM55)</f>
        <v>0.5074626865671642</v>
      </c>
    </row>
    <row r="55" spans="1:145" ht="14.25">
      <c r="A55" s="96"/>
      <c r="B55" s="98"/>
      <c r="C55" s="24" t="s">
        <v>4</v>
      </c>
      <c r="D55" s="24">
        <v>1</v>
      </c>
      <c r="E55" s="24"/>
      <c r="F55" s="25"/>
      <c r="G55" s="25"/>
      <c r="H55" s="25">
        <v>1</v>
      </c>
      <c r="I55" s="25">
        <v>1</v>
      </c>
      <c r="J55" s="25"/>
      <c r="K55" s="25">
        <v>1</v>
      </c>
      <c r="L55" s="25">
        <v>1</v>
      </c>
      <c r="M55" s="25"/>
      <c r="N55" s="25"/>
      <c r="O55" s="25">
        <v>1</v>
      </c>
      <c r="P55" s="25"/>
      <c r="Q55" s="25"/>
      <c r="R55" s="25"/>
      <c r="S55" s="25"/>
      <c r="T55" s="25"/>
      <c r="U55" s="25">
        <v>1</v>
      </c>
      <c r="V55" s="25"/>
      <c r="W55" s="25"/>
      <c r="X55" s="25">
        <v>1</v>
      </c>
      <c r="Y55" s="25"/>
      <c r="Z55" s="25"/>
      <c r="AA55" s="25">
        <v>1</v>
      </c>
      <c r="AB55" s="25"/>
      <c r="AC55" s="25">
        <v>1</v>
      </c>
      <c r="AD55" s="25"/>
      <c r="AE55" s="25"/>
      <c r="AF55" s="25">
        <v>1</v>
      </c>
      <c r="AG55" s="25"/>
      <c r="AH55" s="25"/>
      <c r="AI55" s="25">
        <v>1</v>
      </c>
      <c r="AJ55" s="25">
        <v>1</v>
      </c>
      <c r="AK55" s="25"/>
      <c r="AL55" s="25">
        <v>1</v>
      </c>
      <c r="AM55" s="25"/>
      <c r="AN55" s="25">
        <v>1</v>
      </c>
      <c r="AO55" s="25"/>
      <c r="AP55" s="25"/>
      <c r="AQ55" s="25"/>
      <c r="AR55" s="25">
        <v>1</v>
      </c>
      <c r="AS55" s="25">
        <v>1</v>
      </c>
      <c r="AT55" s="25"/>
      <c r="AU55" s="25"/>
      <c r="AV55" s="25"/>
      <c r="AW55" s="25">
        <v>1</v>
      </c>
      <c r="AX55" s="25"/>
      <c r="AY55" s="25"/>
      <c r="AZ55" s="25">
        <v>1</v>
      </c>
      <c r="BA55" s="25"/>
      <c r="BB55" s="25"/>
      <c r="BC55" s="25">
        <v>1</v>
      </c>
      <c r="BD55" s="25"/>
      <c r="BE55" s="25"/>
      <c r="BF55" s="25"/>
      <c r="BG55" s="25"/>
      <c r="BH55" s="25"/>
      <c r="BI55" s="25"/>
      <c r="BJ55" s="25"/>
      <c r="BK55" s="25"/>
      <c r="BL55" s="25">
        <v>1</v>
      </c>
      <c r="BM55" s="25">
        <v>1</v>
      </c>
      <c r="BN55" s="25"/>
      <c r="BO55" s="25"/>
      <c r="BP55" s="25">
        <v>1</v>
      </c>
      <c r="BQ55" s="25"/>
      <c r="BR55" s="25"/>
      <c r="BS55" s="25"/>
      <c r="BT55" s="25">
        <v>1</v>
      </c>
      <c r="BU55" s="25"/>
      <c r="BV55" s="25"/>
      <c r="BW55" s="25"/>
      <c r="BX55" s="25"/>
      <c r="BY55" s="25"/>
      <c r="BZ55" s="25">
        <v>1</v>
      </c>
      <c r="CA55" s="25">
        <v>1</v>
      </c>
      <c r="CB55" s="25">
        <v>1</v>
      </c>
      <c r="CC55" s="25"/>
      <c r="CD55" s="25"/>
      <c r="CE55" s="25">
        <v>1</v>
      </c>
      <c r="CF55" s="25"/>
      <c r="CG55" s="25">
        <v>1</v>
      </c>
      <c r="CH55" s="25"/>
      <c r="CI55" s="25"/>
      <c r="CJ55" s="25"/>
      <c r="CK55" s="25">
        <v>1</v>
      </c>
      <c r="CL55" s="25"/>
      <c r="CM55" s="25"/>
      <c r="CN55" s="25">
        <v>1</v>
      </c>
      <c r="CO55" s="25">
        <v>1</v>
      </c>
      <c r="CP55" s="25"/>
      <c r="CQ55" s="25">
        <v>1</v>
      </c>
      <c r="CR55" s="25"/>
      <c r="CS55" s="25"/>
      <c r="CT55" s="25"/>
      <c r="CU55" s="25"/>
      <c r="CV55" s="25"/>
      <c r="CW55" s="25">
        <v>1</v>
      </c>
      <c r="CX55" s="25"/>
      <c r="CY55" s="25"/>
      <c r="CZ55" s="25"/>
      <c r="DA55" s="25"/>
      <c r="DB55" s="25"/>
      <c r="DC55" s="25"/>
      <c r="DD55" s="25"/>
      <c r="DE55" s="25"/>
      <c r="DF55" s="25"/>
      <c r="DG55" s="25">
        <v>1</v>
      </c>
      <c r="DH55" s="25"/>
      <c r="DI55" s="25"/>
      <c r="DJ55" s="25"/>
      <c r="DK55" s="25">
        <v>1</v>
      </c>
      <c r="DL55" s="25">
        <v>1</v>
      </c>
      <c r="DM55" s="25">
        <v>1</v>
      </c>
      <c r="DN55" s="25"/>
      <c r="DO55" s="25">
        <v>1</v>
      </c>
      <c r="DP55" s="25"/>
      <c r="DQ55" s="25">
        <v>1</v>
      </c>
      <c r="DR55" s="25"/>
      <c r="DS55" s="25"/>
      <c r="DT55" s="25"/>
      <c r="DU55" s="25">
        <v>1</v>
      </c>
      <c r="DV55" s="25"/>
      <c r="DW55" s="25">
        <v>1</v>
      </c>
      <c r="DX55" s="25"/>
      <c r="DY55" s="25"/>
      <c r="DZ55" s="25"/>
      <c r="EA55" s="25"/>
      <c r="EB55" s="25"/>
      <c r="EC55" s="25"/>
      <c r="ED55" s="25"/>
      <c r="EE55" s="25">
        <v>1</v>
      </c>
      <c r="EF55" s="25"/>
      <c r="EG55" s="25"/>
      <c r="EH55" s="25">
        <v>1</v>
      </c>
      <c r="EI55" s="25"/>
      <c r="EJ55" s="25"/>
      <c r="EK55" s="25">
        <f>SUM(D55:EJ55)</f>
        <v>44</v>
      </c>
      <c r="EL55" s="45"/>
      <c r="EM55" s="26">
        <f>EK55/EL54</f>
        <v>0.3283582089552239</v>
      </c>
      <c r="EN55" s="39"/>
      <c r="EO55" s="40"/>
    </row>
    <row r="56" spans="1:145" ht="14.25">
      <c r="A56" s="96"/>
      <c r="B56" s="98"/>
      <c r="C56" s="24" t="s">
        <v>65</v>
      </c>
      <c r="D56" s="24"/>
      <c r="E56" s="24"/>
      <c r="F56" s="25">
        <v>1</v>
      </c>
      <c r="G56" s="25"/>
      <c r="H56" s="25"/>
      <c r="I56" s="25"/>
      <c r="J56" s="25">
        <v>1</v>
      </c>
      <c r="K56" s="25"/>
      <c r="L56" s="25"/>
      <c r="M56" s="25"/>
      <c r="N56" s="25">
        <v>1</v>
      </c>
      <c r="O56" s="25"/>
      <c r="P56" s="25"/>
      <c r="Q56" s="25">
        <v>1</v>
      </c>
      <c r="R56" s="25"/>
      <c r="S56" s="25"/>
      <c r="T56" s="25"/>
      <c r="U56" s="25"/>
      <c r="V56" s="25"/>
      <c r="W56" s="25"/>
      <c r="X56" s="25"/>
      <c r="Y56" s="25">
        <v>1</v>
      </c>
      <c r="Z56" s="25">
        <v>1</v>
      </c>
      <c r="AA56" s="25"/>
      <c r="AB56" s="25">
        <v>1</v>
      </c>
      <c r="AC56" s="25"/>
      <c r="AD56" s="25"/>
      <c r="AE56" s="25"/>
      <c r="AF56" s="25"/>
      <c r="AG56" s="25">
        <v>1</v>
      </c>
      <c r="AH56" s="25"/>
      <c r="AI56" s="25"/>
      <c r="AJ56" s="25"/>
      <c r="AK56" s="25">
        <v>1</v>
      </c>
      <c r="AL56" s="25"/>
      <c r="AM56" s="25">
        <v>1</v>
      </c>
      <c r="AN56" s="25"/>
      <c r="AO56" s="25"/>
      <c r="AP56" s="25">
        <v>1</v>
      </c>
      <c r="AQ56" s="25"/>
      <c r="AR56" s="25"/>
      <c r="AS56" s="25"/>
      <c r="AT56" s="25">
        <v>1</v>
      </c>
      <c r="AU56" s="25"/>
      <c r="AV56" s="25"/>
      <c r="AW56" s="25"/>
      <c r="AX56" s="25">
        <v>1</v>
      </c>
      <c r="AY56" s="25">
        <v>1</v>
      </c>
      <c r="AZ56" s="25"/>
      <c r="BA56" s="25"/>
      <c r="BB56" s="25"/>
      <c r="BC56" s="25"/>
      <c r="BD56" s="25">
        <v>1</v>
      </c>
      <c r="BE56" s="25"/>
      <c r="BF56" s="25"/>
      <c r="BG56" s="25"/>
      <c r="BH56" s="25"/>
      <c r="BI56" s="25"/>
      <c r="BJ56" s="25">
        <v>1</v>
      </c>
      <c r="BK56" s="25"/>
      <c r="BL56" s="25"/>
      <c r="BM56" s="25"/>
      <c r="BN56" s="25">
        <v>1</v>
      </c>
      <c r="BO56" s="25"/>
      <c r="BP56" s="25"/>
      <c r="BQ56" s="25">
        <v>1</v>
      </c>
      <c r="BR56" s="25">
        <v>1</v>
      </c>
      <c r="BS56" s="25"/>
      <c r="BT56" s="25"/>
      <c r="BU56" s="25">
        <v>1</v>
      </c>
      <c r="BV56" s="25">
        <v>1</v>
      </c>
      <c r="BW56" s="25"/>
      <c r="BX56" s="25">
        <v>1</v>
      </c>
      <c r="BY56" s="25"/>
      <c r="BZ56" s="25"/>
      <c r="CA56" s="25"/>
      <c r="CB56" s="25"/>
      <c r="CC56" s="25"/>
      <c r="CD56" s="25">
        <v>1</v>
      </c>
      <c r="CE56" s="25"/>
      <c r="CF56" s="25">
        <v>1</v>
      </c>
      <c r="CG56" s="25"/>
      <c r="CH56" s="25"/>
      <c r="CI56" s="25"/>
      <c r="CJ56" s="25">
        <v>1</v>
      </c>
      <c r="CK56" s="25"/>
      <c r="CL56" s="25">
        <v>1</v>
      </c>
      <c r="CM56" s="25">
        <v>1</v>
      </c>
      <c r="CN56" s="25"/>
      <c r="CO56" s="25"/>
      <c r="CP56" s="25">
        <v>1</v>
      </c>
      <c r="CQ56" s="25"/>
      <c r="CR56" s="25"/>
      <c r="CS56" s="25"/>
      <c r="CT56" s="25">
        <v>1</v>
      </c>
      <c r="CU56" s="25"/>
      <c r="CV56" s="25">
        <v>1</v>
      </c>
      <c r="CW56" s="25"/>
      <c r="CX56" s="25">
        <v>1</v>
      </c>
      <c r="CY56" s="25">
        <v>1</v>
      </c>
      <c r="CZ56" s="25"/>
      <c r="DA56" s="25">
        <v>1</v>
      </c>
      <c r="DB56" s="25"/>
      <c r="DC56" s="25">
        <v>1</v>
      </c>
      <c r="DD56" s="25">
        <v>1</v>
      </c>
      <c r="DE56" s="25"/>
      <c r="DF56" s="25">
        <v>1</v>
      </c>
      <c r="DG56" s="25"/>
      <c r="DH56" s="25"/>
      <c r="DI56" s="25">
        <v>1</v>
      </c>
      <c r="DJ56" s="25"/>
      <c r="DK56" s="25"/>
      <c r="DL56" s="25"/>
      <c r="DM56" s="25"/>
      <c r="DN56" s="25">
        <v>1</v>
      </c>
      <c r="DO56" s="25"/>
      <c r="DP56" s="25">
        <v>1</v>
      </c>
      <c r="DQ56" s="25"/>
      <c r="DR56" s="25">
        <v>1</v>
      </c>
      <c r="DS56" s="25">
        <v>1</v>
      </c>
      <c r="DT56" s="25"/>
      <c r="DU56" s="25"/>
      <c r="DV56" s="25"/>
      <c r="DW56" s="25"/>
      <c r="DX56" s="25">
        <v>1</v>
      </c>
      <c r="DY56" s="25">
        <v>1</v>
      </c>
      <c r="DZ56" s="25">
        <v>1</v>
      </c>
      <c r="EA56" s="25"/>
      <c r="EB56" s="25"/>
      <c r="EC56" s="25"/>
      <c r="ED56" s="25">
        <v>1</v>
      </c>
      <c r="EE56" s="25"/>
      <c r="EF56" s="25"/>
      <c r="EG56" s="25"/>
      <c r="EH56" s="25"/>
      <c r="EI56" s="25"/>
      <c r="EJ56" s="25"/>
      <c r="EK56" s="25">
        <f>SUM(D56:EJ56)</f>
        <v>45</v>
      </c>
      <c r="EL56" s="45"/>
      <c r="EM56" s="26">
        <f>EK56/EL54</f>
        <v>0.3358208955223881</v>
      </c>
      <c r="EN56" s="38" t="s">
        <v>70</v>
      </c>
      <c r="EO56" s="40">
        <f>SUM(EM56:EM57)</f>
        <v>0.49253731343283585</v>
      </c>
    </row>
    <row r="57" spans="1:145" ht="14.25">
      <c r="A57" s="96"/>
      <c r="B57" s="99"/>
      <c r="C57" s="24" t="s">
        <v>3</v>
      </c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v>1</v>
      </c>
      <c r="Q57" s="25"/>
      <c r="R57" s="25"/>
      <c r="S57" s="25">
        <v>1</v>
      </c>
      <c r="T57" s="25">
        <v>1</v>
      </c>
      <c r="U57" s="25"/>
      <c r="V57" s="25"/>
      <c r="W57" s="25">
        <v>1</v>
      </c>
      <c r="X57" s="25"/>
      <c r="Y57" s="25"/>
      <c r="Z57" s="25"/>
      <c r="AA57" s="25"/>
      <c r="AB57" s="25"/>
      <c r="AC57" s="25"/>
      <c r="AD57" s="25">
        <v>1</v>
      </c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>
        <v>1</v>
      </c>
      <c r="AV57" s="25">
        <v>1</v>
      </c>
      <c r="AW57" s="25"/>
      <c r="AX57" s="25"/>
      <c r="AY57" s="25"/>
      <c r="AZ57" s="25"/>
      <c r="BA57" s="25"/>
      <c r="BB57" s="25"/>
      <c r="BC57" s="25"/>
      <c r="BD57" s="25"/>
      <c r="BE57" s="25">
        <v>1</v>
      </c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>
        <v>1</v>
      </c>
      <c r="BT57" s="25"/>
      <c r="BU57" s="25"/>
      <c r="BV57" s="25"/>
      <c r="BW57" s="25"/>
      <c r="BX57" s="25"/>
      <c r="BY57" s="25">
        <v>1</v>
      </c>
      <c r="BZ57" s="25"/>
      <c r="CA57" s="25"/>
      <c r="CB57" s="25"/>
      <c r="CC57" s="25">
        <v>1</v>
      </c>
      <c r="CD57" s="25"/>
      <c r="CE57" s="25"/>
      <c r="CF57" s="25"/>
      <c r="CG57" s="25"/>
      <c r="CH57" s="25"/>
      <c r="CI57" s="25">
        <v>1</v>
      </c>
      <c r="CJ57" s="25"/>
      <c r="CK57" s="25"/>
      <c r="CL57" s="25"/>
      <c r="CM57" s="25"/>
      <c r="CN57" s="25"/>
      <c r="CO57" s="25"/>
      <c r="CP57" s="25"/>
      <c r="CQ57" s="25"/>
      <c r="CR57" s="25"/>
      <c r="CS57" s="25">
        <v>1</v>
      </c>
      <c r="CT57" s="25"/>
      <c r="CU57" s="25">
        <v>1</v>
      </c>
      <c r="CV57" s="25"/>
      <c r="CW57" s="25"/>
      <c r="CX57" s="25"/>
      <c r="CY57" s="25"/>
      <c r="CZ57" s="25"/>
      <c r="DA57" s="25"/>
      <c r="DB57" s="25">
        <v>1</v>
      </c>
      <c r="DC57" s="25"/>
      <c r="DD57" s="25"/>
      <c r="DE57" s="25">
        <v>1</v>
      </c>
      <c r="DF57" s="25"/>
      <c r="DG57" s="25"/>
      <c r="DH57" s="25"/>
      <c r="DI57" s="25"/>
      <c r="DJ57" s="25">
        <v>1</v>
      </c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>
        <v>1</v>
      </c>
      <c r="EC57" s="25">
        <v>1</v>
      </c>
      <c r="ED57" s="25"/>
      <c r="EE57" s="25"/>
      <c r="EF57" s="25"/>
      <c r="EG57" s="25"/>
      <c r="EH57" s="25"/>
      <c r="EI57" s="25">
        <v>1</v>
      </c>
      <c r="EJ57" s="25">
        <v>1</v>
      </c>
      <c r="EK57" s="25">
        <f>SUM(D57:EJ57)</f>
        <v>21</v>
      </c>
      <c r="EL57" s="46"/>
      <c r="EM57" s="26">
        <f>EK57/EL54</f>
        <v>0.15671641791044777</v>
      </c>
      <c r="EN57" s="39"/>
      <c r="EO57" s="40"/>
    </row>
    <row r="58" spans="1:145" ht="14.25">
      <c r="A58" s="55">
        <v>18</v>
      </c>
      <c r="B58" s="64" t="s">
        <v>104</v>
      </c>
      <c r="C58" s="23" t="s">
        <v>2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/>
      <c r="Z58" s="12">
        <v>1</v>
      </c>
      <c r="AA58" s="12"/>
      <c r="AB58" s="12">
        <v>1</v>
      </c>
      <c r="AC58" s="12">
        <v>1</v>
      </c>
      <c r="AD58" s="12">
        <v>1</v>
      </c>
      <c r="AE58" s="12">
        <v>1</v>
      </c>
      <c r="AF58" s="12">
        <v>1</v>
      </c>
      <c r="AG58" s="12">
        <v>1</v>
      </c>
      <c r="AH58" s="12">
        <v>1</v>
      </c>
      <c r="AI58" s="12">
        <v>1</v>
      </c>
      <c r="AJ58" s="12">
        <v>1</v>
      </c>
      <c r="AK58" s="12">
        <v>1</v>
      </c>
      <c r="AL58" s="12">
        <v>1</v>
      </c>
      <c r="AM58" s="12">
        <v>1</v>
      </c>
      <c r="AN58" s="12">
        <v>1</v>
      </c>
      <c r="AO58" s="12"/>
      <c r="AP58" s="12">
        <v>1</v>
      </c>
      <c r="AQ58" s="12">
        <v>1</v>
      </c>
      <c r="AR58" s="12">
        <v>1</v>
      </c>
      <c r="AS58" s="12">
        <v>1</v>
      </c>
      <c r="AT58" s="12">
        <v>1</v>
      </c>
      <c r="AU58" s="12">
        <v>1</v>
      </c>
      <c r="AV58" s="12">
        <v>1</v>
      </c>
      <c r="AW58" s="12">
        <v>1</v>
      </c>
      <c r="AX58" s="12">
        <v>1</v>
      </c>
      <c r="AY58" s="12">
        <v>1</v>
      </c>
      <c r="AZ58" s="12">
        <v>1</v>
      </c>
      <c r="BA58" s="12">
        <v>1</v>
      </c>
      <c r="BB58" s="12"/>
      <c r="BC58" s="12">
        <v>1</v>
      </c>
      <c r="BD58" s="12">
        <v>1</v>
      </c>
      <c r="BE58" s="12">
        <v>1</v>
      </c>
      <c r="BF58" s="12">
        <v>1</v>
      </c>
      <c r="BG58" s="12">
        <v>1</v>
      </c>
      <c r="BH58" s="12">
        <v>1</v>
      </c>
      <c r="BI58" s="12">
        <v>1</v>
      </c>
      <c r="BJ58" s="12">
        <v>1</v>
      </c>
      <c r="BK58" s="12">
        <v>1</v>
      </c>
      <c r="BL58" s="12">
        <v>1</v>
      </c>
      <c r="BM58" s="12">
        <v>1</v>
      </c>
      <c r="BN58" s="12">
        <v>1</v>
      </c>
      <c r="BO58" s="12">
        <v>1</v>
      </c>
      <c r="BP58" s="12">
        <v>1</v>
      </c>
      <c r="BQ58" s="12">
        <v>1</v>
      </c>
      <c r="BR58" s="12">
        <v>1</v>
      </c>
      <c r="BS58" s="12">
        <v>1</v>
      </c>
      <c r="BT58" s="12">
        <v>1</v>
      </c>
      <c r="BU58" s="12">
        <v>1</v>
      </c>
      <c r="BV58" s="12">
        <v>1</v>
      </c>
      <c r="BW58" s="12">
        <v>1</v>
      </c>
      <c r="BX58" s="12">
        <v>1</v>
      </c>
      <c r="BY58" s="12">
        <v>1</v>
      </c>
      <c r="BZ58" s="12">
        <v>1</v>
      </c>
      <c r="CA58" s="12">
        <v>1</v>
      </c>
      <c r="CB58" s="12">
        <v>1</v>
      </c>
      <c r="CC58" s="12">
        <v>1</v>
      </c>
      <c r="CD58" s="12">
        <v>1</v>
      </c>
      <c r="CE58" s="12">
        <v>1</v>
      </c>
      <c r="CF58" s="12">
        <v>1</v>
      </c>
      <c r="CG58" s="12">
        <v>1</v>
      </c>
      <c r="CH58" s="12">
        <v>1</v>
      </c>
      <c r="CI58" s="12">
        <v>1</v>
      </c>
      <c r="CJ58" s="12">
        <v>1</v>
      </c>
      <c r="CK58" s="12">
        <v>1</v>
      </c>
      <c r="CL58" s="12">
        <v>1</v>
      </c>
      <c r="CM58" s="12">
        <v>1</v>
      </c>
      <c r="CN58" s="12">
        <v>1</v>
      </c>
      <c r="CO58" s="12">
        <v>1</v>
      </c>
      <c r="CP58" s="12">
        <v>1</v>
      </c>
      <c r="CQ58" s="12">
        <v>1</v>
      </c>
      <c r="CR58" s="12">
        <v>1</v>
      </c>
      <c r="CS58" s="12">
        <v>1</v>
      </c>
      <c r="CT58" s="12">
        <v>1</v>
      </c>
      <c r="CU58" s="12">
        <v>1</v>
      </c>
      <c r="CV58" s="12">
        <v>1</v>
      </c>
      <c r="CW58" s="12">
        <v>1</v>
      </c>
      <c r="CX58" s="12">
        <v>1</v>
      </c>
      <c r="CY58" s="12">
        <v>1</v>
      </c>
      <c r="CZ58" s="12">
        <v>1</v>
      </c>
      <c r="DA58" s="12">
        <v>1</v>
      </c>
      <c r="DB58" s="12"/>
      <c r="DC58" s="12"/>
      <c r="DD58" s="12">
        <v>1</v>
      </c>
      <c r="DE58" s="12">
        <v>1</v>
      </c>
      <c r="DF58" s="12">
        <v>1</v>
      </c>
      <c r="DG58" s="12">
        <v>1</v>
      </c>
      <c r="DH58" s="12"/>
      <c r="DI58" s="12">
        <v>1</v>
      </c>
      <c r="DJ58" s="12">
        <v>1</v>
      </c>
      <c r="DK58" s="12">
        <v>1</v>
      </c>
      <c r="DL58" s="12">
        <v>1</v>
      </c>
      <c r="DM58" s="12">
        <v>1</v>
      </c>
      <c r="DN58" s="12">
        <v>1</v>
      </c>
      <c r="DO58" s="12">
        <v>1</v>
      </c>
      <c r="DP58" s="12">
        <v>1</v>
      </c>
      <c r="DQ58" s="12">
        <v>1</v>
      </c>
      <c r="DR58" s="12">
        <v>1</v>
      </c>
      <c r="DS58" s="12">
        <v>1</v>
      </c>
      <c r="DT58" s="12"/>
      <c r="DU58" s="12">
        <v>1</v>
      </c>
      <c r="DV58" s="12">
        <v>1</v>
      </c>
      <c r="DW58" s="12">
        <v>1</v>
      </c>
      <c r="DX58" s="12">
        <v>1</v>
      </c>
      <c r="DY58" s="12">
        <v>1</v>
      </c>
      <c r="DZ58" s="12">
        <v>1</v>
      </c>
      <c r="EA58" s="12"/>
      <c r="EB58" s="12">
        <v>1</v>
      </c>
      <c r="EC58" s="12"/>
      <c r="ED58" s="12">
        <v>1</v>
      </c>
      <c r="EE58" s="12">
        <v>1</v>
      </c>
      <c r="EF58" s="12">
        <v>1</v>
      </c>
      <c r="EG58" s="12"/>
      <c r="EH58" s="12">
        <v>1</v>
      </c>
      <c r="EI58" s="12">
        <v>1</v>
      </c>
      <c r="EJ58" s="12">
        <v>4</v>
      </c>
      <c r="EK58" s="12">
        <f>SUM(D58:EJ58)</f>
        <v>129</v>
      </c>
      <c r="EL58" s="56">
        <f>SUM(EK58:EK59)</f>
        <v>133</v>
      </c>
      <c r="EM58" s="13">
        <f>EK58/EL58</f>
        <v>0.9699248120300752</v>
      </c>
      <c r="EN58" s="17" t="s">
        <v>71</v>
      </c>
      <c r="EO58" s="15">
        <f>SUM(EM58:EM58)</f>
        <v>0.9699248120300752</v>
      </c>
    </row>
    <row r="59" spans="1:145" ht="14.25">
      <c r="A59" s="55"/>
      <c r="B59" s="66"/>
      <c r="C59" s="23" t="s">
        <v>1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>
        <v>1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>
        <v>1</v>
      </c>
      <c r="DC59" s="12">
        <v>1</v>
      </c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>
        <v>1</v>
      </c>
      <c r="ED59" s="12"/>
      <c r="EE59" s="12"/>
      <c r="EF59" s="12"/>
      <c r="EG59" s="12"/>
      <c r="EH59" s="12"/>
      <c r="EI59" s="12"/>
      <c r="EJ59" s="12"/>
      <c r="EK59" s="12">
        <f>SUM(D59:EJ59)</f>
        <v>4</v>
      </c>
      <c r="EL59" s="57"/>
      <c r="EM59" s="13">
        <f>EK59/EL58</f>
        <v>0.03007518796992481</v>
      </c>
      <c r="EN59" s="14" t="s">
        <v>70</v>
      </c>
      <c r="EO59" s="15">
        <f>SUM(EM59:EM59)</f>
        <v>0.03007518796992481</v>
      </c>
    </row>
    <row r="60" spans="1:145" ht="12.75" customHeight="1">
      <c r="A60" s="96">
        <v>19</v>
      </c>
      <c r="B60" s="97" t="s">
        <v>105</v>
      </c>
      <c r="C60" s="28" t="s">
        <v>66</v>
      </c>
      <c r="D60" s="24">
        <v>1</v>
      </c>
      <c r="E60" s="24">
        <v>1</v>
      </c>
      <c r="F60" s="25"/>
      <c r="G60" s="25">
        <v>1</v>
      </c>
      <c r="H60" s="25">
        <v>1</v>
      </c>
      <c r="I60" s="25">
        <v>1</v>
      </c>
      <c r="J60" s="25">
        <v>1</v>
      </c>
      <c r="K60" s="25">
        <v>1</v>
      </c>
      <c r="L60" s="25">
        <v>1</v>
      </c>
      <c r="M60" s="25">
        <v>1</v>
      </c>
      <c r="N60" s="25">
        <v>1</v>
      </c>
      <c r="O60" s="25">
        <v>1</v>
      </c>
      <c r="P60" s="25">
        <v>1</v>
      </c>
      <c r="Q60" s="25"/>
      <c r="R60" s="25">
        <v>1</v>
      </c>
      <c r="S60" s="25"/>
      <c r="T60" s="25"/>
      <c r="U60" s="25">
        <v>1</v>
      </c>
      <c r="V60" s="25">
        <v>1</v>
      </c>
      <c r="W60" s="25"/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1</v>
      </c>
      <c r="AD60" s="25"/>
      <c r="AE60" s="25">
        <v>1</v>
      </c>
      <c r="AF60" s="25">
        <v>1</v>
      </c>
      <c r="AG60" s="25">
        <v>1</v>
      </c>
      <c r="AH60" s="25">
        <v>1</v>
      </c>
      <c r="AI60" s="25"/>
      <c r="AJ60" s="25">
        <v>1</v>
      </c>
      <c r="AK60" s="25"/>
      <c r="AL60" s="25">
        <v>1</v>
      </c>
      <c r="AM60" s="25">
        <v>1</v>
      </c>
      <c r="AN60" s="25">
        <v>1</v>
      </c>
      <c r="AO60" s="25">
        <v>1</v>
      </c>
      <c r="AP60" s="25">
        <v>1</v>
      </c>
      <c r="AQ60" s="25">
        <v>1</v>
      </c>
      <c r="AR60" s="25">
        <v>1</v>
      </c>
      <c r="AS60" s="25">
        <v>1</v>
      </c>
      <c r="AT60" s="25"/>
      <c r="AU60" s="25">
        <v>1</v>
      </c>
      <c r="AV60" s="25"/>
      <c r="AW60" s="25">
        <v>1</v>
      </c>
      <c r="AX60" s="25"/>
      <c r="AY60" s="25">
        <v>1</v>
      </c>
      <c r="AZ60" s="25">
        <v>1</v>
      </c>
      <c r="BA60" s="25">
        <v>1</v>
      </c>
      <c r="BB60" s="25"/>
      <c r="BC60" s="25"/>
      <c r="BD60" s="25">
        <v>1</v>
      </c>
      <c r="BE60" s="25">
        <v>1</v>
      </c>
      <c r="BF60" s="25">
        <v>1</v>
      </c>
      <c r="BG60" s="25">
        <v>1</v>
      </c>
      <c r="BH60" s="25">
        <v>1</v>
      </c>
      <c r="BI60" s="25">
        <v>1</v>
      </c>
      <c r="BJ60" s="25"/>
      <c r="BK60" s="25">
        <v>1</v>
      </c>
      <c r="BL60" s="25">
        <v>1</v>
      </c>
      <c r="BM60" s="25">
        <v>1</v>
      </c>
      <c r="BN60" s="25">
        <v>1</v>
      </c>
      <c r="BO60" s="25">
        <v>1</v>
      </c>
      <c r="BP60" s="25"/>
      <c r="BQ60" s="25">
        <v>1</v>
      </c>
      <c r="BR60" s="25">
        <v>1</v>
      </c>
      <c r="BS60" s="25">
        <v>1</v>
      </c>
      <c r="BT60" s="25"/>
      <c r="BU60" s="25">
        <v>1</v>
      </c>
      <c r="BV60" s="25">
        <v>1</v>
      </c>
      <c r="BW60" s="25">
        <v>1</v>
      </c>
      <c r="BX60" s="25"/>
      <c r="BY60" s="25">
        <v>1</v>
      </c>
      <c r="BZ60" s="25">
        <v>1</v>
      </c>
      <c r="CA60" s="25">
        <v>1</v>
      </c>
      <c r="CB60" s="25"/>
      <c r="CC60" s="25">
        <v>1</v>
      </c>
      <c r="CD60" s="25">
        <v>1</v>
      </c>
      <c r="CE60" s="25"/>
      <c r="CF60" s="25">
        <v>1</v>
      </c>
      <c r="CG60" s="25">
        <v>1</v>
      </c>
      <c r="CH60" s="25"/>
      <c r="CI60" s="25"/>
      <c r="CJ60" s="25"/>
      <c r="CK60" s="25">
        <v>1</v>
      </c>
      <c r="CL60" s="25">
        <v>1</v>
      </c>
      <c r="CM60" s="25"/>
      <c r="CN60" s="25">
        <v>1</v>
      </c>
      <c r="CO60" s="25">
        <v>1</v>
      </c>
      <c r="CP60" s="25">
        <v>1</v>
      </c>
      <c r="CQ60" s="25">
        <v>1</v>
      </c>
      <c r="CR60" s="25">
        <v>1</v>
      </c>
      <c r="CS60" s="25">
        <v>1</v>
      </c>
      <c r="CT60" s="25"/>
      <c r="CU60" s="25">
        <v>1</v>
      </c>
      <c r="CV60" s="25"/>
      <c r="CW60" s="25">
        <v>1</v>
      </c>
      <c r="CX60" s="25">
        <v>1</v>
      </c>
      <c r="CY60" s="25"/>
      <c r="CZ60" s="25">
        <v>1</v>
      </c>
      <c r="DA60" s="25">
        <v>1</v>
      </c>
      <c r="DB60" s="25">
        <v>1</v>
      </c>
      <c r="DC60" s="25">
        <v>1</v>
      </c>
      <c r="DD60" s="25">
        <v>1</v>
      </c>
      <c r="DE60" s="25">
        <v>1</v>
      </c>
      <c r="DF60" s="25">
        <v>1</v>
      </c>
      <c r="DG60" s="25">
        <v>1</v>
      </c>
      <c r="DH60" s="25"/>
      <c r="DI60" s="25">
        <v>1</v>
      </c>
      <c r="DJ60" s="25">
        <v>1</v>
      </c>
      <c r="DK60" s="25">
        <v>1</v>
      </c>
      <c r="DL60" s="25"/>
      <c r="DM60" s="25">
        <v>1</v>
      </c>
      <c r="DN60" s="25">
        <v>1</v>
      </c>
      <c r="DO60" s="25">
        <v>1</v>
      </c>
      <c r="DP60" s="25">
        <v>1</v>
      </c>
      <c r="DQ60" s="25">
        <v>1</v>
      </c>
      <c r="DR60" s="25">
        <v>1</v>
      </c>
      <c r="DS60" s="25"/>
      <c r="DT60" s="25"/>
      <c r="DU60" s="25">
        <v>1</v>
      </c>
      <c r="DV60" s="25">
        <v>1</v>
      </c>
      <c r="DW60" s="25"/>
      <c r="DX60" s="25">
        <v>1</v>
      </c>
      <c r="DY60" s="25"/>
      <c r="DZ60" s="25">
        <v>1</v>
      </c>
      <c r="EA60" s="25"/>
      <c r="EB60" s="25"/>
      <c r="EC60" s="25"/>
      <c r="ED60" s="25"/>
      <c r="EE60" s="25">
        <v>1</v>
      </c>
      <c r="EF60" s="25">
        <v>1</v>
      </c>
      <c r="EG60" s="25"/>
      <c r="EH60" s="25">
        <v>1</v>
      </c>
      <c r="EI60" s="25">
        <v>1</v>
      </c>
      <c r="EJ60" s="25">
        <v>3</v>
      </c>
      <c r="EK60" s="25">
        <f>SUM(D60:EJ60)</f>
        <v>102</v>
      </c>
      <c r="EL60" s="44">
        <f>SUM(EK60:EK63)</f>
        <v>133</v>
      </c>
      <c r="EM60" s="26">
        <f>EK60/EL60</f>
        <v>0.7669172932330827</v>
      </c>
      <c r="EN60" s="38" t="s">
        <v>71</v>
      </c>
      <c r="EO60" s="40">
        <f>SUM(EM60:EM61)</f>
        <v>1</v>
      </c>
    </row>
    <row r="61" spans="1:145" ht="14.25">
      <c r="A61" s="96"/>
      <c r="B61" s="98"/>
      <c r="C61" s="28" t="s">
        <v>10</v>
      </c>
      <c r="D61" s="24"/>
      <c r="E61" s="24"/>
      <c r="F61" s="25">
        <v>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>
        <v>1</v>
      </c>
      <c r="R61" s="25"/>
      <c r="S61" s="25">
        <v>1</v>
      </c>
      <c r="T61" s="25">
        <v>1</v>
      </c>
      <c r="U61" s="25"/>
      <c r="V61" s="25"/>
      <c r="W61" s="25">
        <v>1</v>
      </c>
      <c r="X61" s="25"/>
      <c r="Y61" s="25"/>
      <c r="Z61" s="25"/>
      <c r="AA61" s="25"/>
      <c r="AB61" s="25"/>
      <c r="AC61" s="25"/>
      <c r="AD61" s="25">
        <v>1</v>
      </c>
      <c r="AE61" s="25"/>
      <c r="AF61" s="25"/>
      <c r="AG61" s="25"/>
      <c r="AH61" s="25"/>
      <c r="AI61" s="25">
        <v>1</v>
      </c>
      <c r="AJ61" s="25"/>
      <c r="AK61" s="25">
        <v>1</v>
      </c>
      <c r="AL61" s="25"/>
      <c r="AM61" s="25"/>
      <c r="AN61" s="25"/>
      <c r="AO61" s="25"/>
      <c r="AP61" s="25"/>
      <c r="AQ61" s="25"/>
      <c r="AR61" s="25"/>
      <c r="AS61" s="25"/>
      <c r="AT61" s="25">
        <v>1</v>
      </c>
      <c r="AU61" s="25"/>
      <c r="AV61" s="25">
        <v>1</v>
      </c>
      <c r="AW61" s="25"/>
      <c r="AX61" s="25">
        <v>1</v>
      </c>
      <c r="AY61" s="25"/>
      <c r="AZ61" s="25"/>
      <c r="BA61" s="25"/>
      <c r="BB61" s="25"/>
      <c r="BC61" s="25">
        <v>1</v>
      </c>
      <c r="BD61" s="25"/>
      <c r="BE61" s="25"/>
      <c r="BF61" s="25"/>
      <c r="BG61" s="25"/>
      <c r="BH61" s="25"/>
      <c r="BI61" s="25"/>
      <c r="BJ61" s="25">
        <v>1</v>
      </c>
      <c r="BK61" s="25"/>
      <c r="BL61" s="25"/>
      <c r="BM61" s="25"/>
      <c r="BN61" s="25"/>
      <c r="BO61" s="25"/>
      <c r="BP61" s="25">
        <v>1</v>
      </c>
      <c r="BQ61" s="25"/>
      <c r="BR61" s="25"/>
      <c r="BS61" s="25"/>
      <c r="BT61" s="25"/>
      <c r="BU61" s="25"/>
      <c r="BV61" s="25"/>
      <c r="BW61" s="25"/>
      <c r="BX61" s="25">
        <v>1</v>
      </c>
      <c r="BY61" s="25"/>
      <c r="BZ61" s="25"/>
      <c r="CA61" s="25"/>
      <c r="CB61" s="25">
        <v>1</v>
      </c>
      <c r="CC61" s="25"/>
      <c r="CD61" s="25"/>
      <c r="CE61" s="25">
        <v>1</v>
      </c>
      <c r="CF61" s="25"/>
      <c r="CG61" s="25"/>
      <c r="CH61" s="25"/>
      <c r="CI61" s="25">
        <v>1</v>
      </c>
      <c r="CJ61" s="25">
        <v>1</v>
      </c>
      <c r="CK61" s="25"/>
      <c r="CL61" s="25"/>
      <c r="CM61" s="25">
        <v>1</v>
      </c>
      <c r="CN61" s="25"/>
      <c r="CO61" s="25"/>
      <c r="CP61" s="25"/>
      <c r="CQ61" s="25"/>
      <c r="CR61" s="25"/>
      <c r="CS61" s="25"/>
      <c r="CT61" s="25">
        <v>1</v>
      </c>
      <c r="CU61" s="25"/>
      <c r="CV61" s="25">
        <v>1</v>
      </c>
      <c r="CW61" s="25"/>
      <c r="CX61" s="25"/>
      <c r="CY61" s="25">
        <v>1</v>
      </c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>
        <v>1</v>
      </c>
      <c r="DM61" s="25"/>
      <c r="DN61" s="25"/>
      <c r="DO61" s="25"/>
      <c r="DP61" s="25"/>
      <c r="DQ61" s="25"/>
      <c r="DR61" s="25"/>
      <c r="DS61" s="25">
        <v>1</v>
      </c>
      <c r="DT61" s="25"/>
      <c r="DU61" s="25"/>
      <c r="DV61" s="25"/>
      <c r="DW61" s="25">
        <v>1</v>
      </c>
      <c r="DX61" s="25"/>
      <c r="DY61" s="25">
        <v>1</v>
      </c>
      <c r="DZ61" s="25"/>
      <c r="EA61" s="25"/>
      <c r="EB61" s="25">
        <v>1</v>
      </c>
      <c r="EC61" s="25">
        <v>1</v>
      </c>
      <c r="ED61" s="25">
        <v>1</v>
      </c>
      <c r="EE61" s="25"/>
      <c r="EF61" s="25"/>
      <c r="EG61" s="25"/>
      <c r="EH61" s="25"/>
      <c r="EI61" s="25"/>
      <c r="EJ61" s="25">
        <v>1</v>
      </c>
      <c r="EK61" s="25">
        <f>SUM(D61:EJ61)</f>
        <v>31</v>
      </c>
      <c r="EL61" s="45"/>
      <c r="EM61" s="26">
        <f>EK61/EL60</f>
        <v>0.23308270676691728</v>
      </c>
      <c r="EN61" s="39"/>
      <c r="EO61" s="40"/>
    </row>
    <row r="62" spans="1:145" ht="14.25">
      <c r="A62" s="96"/>
      <c r="B62" s="98"/>
      <c r="C62" s="28" t="s">
        <v>67</v>
      </c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>SUM(D62:EJ62)</f>
        <v>0</v>
      </c>
      <c r="EL62" s="45"/>
      <c r="EM62" s="26">
        <f>EK62/EL60</f>
        <v>0</v>
      </c>
      <c r="EN62" s="38" t="s">
        <v>70</v>
      </c>
      <c r="EO62" s="38">
        <f>SUM(EM62:EM63)</f>
        <v>0</v>
      </c>
    </row>
    <row r="63" spans="1:145" ht="14.25">
      <c r="A63" s="96"/>
      <c r="B63" s="99"/>
      <c r="C63" s="24" t="s">
        <v>11</v>
      </c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>SUM(D63:EJ63)</f>
        <v>0</v>
      </c>
      <c r="EL63" s="46"/>
      <c r="EM63" s="26">
        <f>EK63/EL60</f>
        <v>0</v>
      </c>
      <c r="EN63" s="39"/>
      <c r="EO63" s="39"/>
    </row>
    <row r="64" spans="1:145" ht="14.25">
      <c r="A64" s="55">
        <v>20</v>
      </c>
      <c r="B64" s="64" t="s">
        <v>106</v>
      </c>
      <c r="C64" s="23" t="s">
        <v>2</v>
      </c>
      <c r="D64" s="11"/>
      <c r="E64" s="12">
        <v>1</v>
      </c>
      <c r="F64" s="12"/>
      <c r="G64" s="12"/>
      <c r="H64" s="12">
        <v>1</v>
      </c>
      <c r="I64" s="12"/>
      <c r="J64" s="12"/>
      <c r="K64" s="12"/>
      <c r="L64" s="12">
        <v>1</v>
      </c>
      <c r="M64" s="12"/>
      <c r="N64" s="12">
        <v>1</v>
      </c>
      <c r="O64" s="12">
        <v>1</v>
      </c>
      <c r="P64" s="12">
        <v>1</v>
      </c>
      <c r="Q64" s="12">
        <v>1</v>
      </c>
      <c r="R64" s="12"/>
      <c r="S64" s="12"/>
      <c r="T64" s="12"/>
      <c r="U64" s="12">
        <v>1</v>
      </c>
      <c r="V64" s="12">
        <v>1</v>
      </c>
      <c r="W64" s="12"/>
      <c r="X64" s="12"/>
      <c r="Y64" s="12">
        <v>1</v>
      </c>
      <c r="Z64" s="12"/>
      <c r="AA64" s="12"/>
      <c r="AB64" s="12"/>
      <c r="AC64" s="12">
        <v>1</v>
      </c>
      <c r="AD64" s="12">
        <v>1</v>
      </c>
      <c r="AE64" s="12">
        <v>1</v>
      </c>
      <c r="AF64" s="12">
        <v>1</v>
      </c>
      <c r="AG64" s="12"/>
      <c r="AH64" s="12"/>
      <c r="AI64" s="12"/>
      <c r="AJ64" s="12">
        <v>1</v>
      </c>
      <c r="AK64" s="12">
        <v>1</v>
      </c>
      <c r="AL64" s="12">
        <v>1</v>
      </c>
      <c r="AM64" s="12">
        <v>1</v>
      </c>
      <c r="AN64" s="12">
        <v>1</v>
      </c>
      <c r="AO64" s="12"/>
      <c r="AP64" s="12">
        <v>1</v>
      </c>
      <c r="AQ64" s="12">
        <v>1</v>
      </c>
      <c r="AR64" s="12">
        <v>1</v>
      </c>
      <c r="AS64" s="12"/>
      <c r="AT64" s="12"/>
      <c r="AU64" s="12">
        <v>1</v>
      </c>
      <c r="AV64" s="12"/>
      <c r="AW64" s="12">
        <v>1</v>
      </c>
      <c r="AX64" s="12">
        <v>1</v>
      </c>
      <c r="AY64" s="12">
        <v>1</v>
      </c>
      <c r="AZ64" s="12">
        <v>1</v>
      </c>
      <c r="BA64" s="12">
        <v>1</v>
      </c>
      <c r="BB64" s="12"/>
      <c r="BC64" s="12"/>
      <c r="BD64" s="12">
        <v>1</v>
      </c>
      <c r="BE64" s="12"/>
      <c r="BF64" s="12">
        <v>1</v>
      </c>
      <c r="BG64" s="12">
        <v>1</v>
      </c>
      <c r="BH64" s="12">
        <v>1</v>
      </c>
      <c r="BI64" s="12"/>
      <c r="BJ64" s="12">
        <v>1</v>
      </c>
      <c r="BK64" s="12"/>
      <c r="BL64" s="12"/>
      <c r="BM64" s="12">
        <v>1</v>
      </c>
      <c r="BN64" s="12"/>
      <c r="BO64" s="12"/>
      <c r="BP64" s="12"/>
      <c r="BQ64" s="12"/>
      <c r="BR64" s="12">
        <v>1</v>
      </c>
      <c r="BS64" s="12"/>
      <c r="BT64" s="12">
        <v>1</v>
      </c>
      <c r="BU64" s="12"/>
      <c r="BV64" s="12">
        <v>1</v>
      </c>
      <c r="BW64" s="12">
        <v>1</v>
      </c>
      <c r="BX64" s="12"/>
      <c r="BY64" s="12"/>
      <c r="BZ64" s="12">
        <v>1</v>
      </c>
      <c r="CA64" s="12">
        <v>1</v>
      </c>
      <c r="CB64" s="12"/>
      <c r="CC64" s="12">
        <v>1</v>
      </c>
      <c r="CD64" s="12"/>
      <c r="CE64" s="12">
        <v>1</v>
      </c>
      <c r="CF64" s="12"/>
      <c r="CG64" s="12">
        <v>1</v>
      </c>
      <c r="CH64" s="12">
        <v>1</v>
      </c>
      <c r="CI64" s="12"/>
      <c r="CJ64" s="12">
        <v>1</v>
      </c>
      <c r="CK64" s="12"/>
      <c r="CL64" s="12">
        <v>1</v>
      </c>
      <c r="CM64" s="12"/>
      <c r="CN64" s="12">
        <v>1</v>
      </c>
      <c r="CO64" s="12">
        <v>1</v>
      </c>
      <c r="CP64" s="12">
        <v>1</v>
      </c>
      <c r="CQ64" s="12">
        <v>1</v>
      </c>
      <c r="CR64" s="12"/>
      <c r="CS64" s="12">
        <v>1</v>
      </c>
      <c r="CT64" s="12">
        <v>1</v>
      </c>
      <c r="CU64" s="12"/>
      <c r="CV64" s="12"/>
      <c r="CW64" s="12">
        <v>1</v>
      </c>
      <c r="CX64" s="12">
        <v>1</v>
      </c>
      <c r="CY64" s="12"/>
      <c r="CZ64" s="12">
        <v>1</v>
      </c>
      <c r="DA64" s="12">
        <v>1</v>
      </c>
      <c r="DB64" s="12">
        <v>1</v>
      </c>
      <c r="DC64" s="12">
        <v>1</v>
      </c>
      <c r="DD64" s="12">
        <v>1</v>
      </c>
      <c r="DE64" s="12"/>
      <c r="DF64" s="12">
        <v>1</v>
      </c>
      <c r="DG64" s="12">
        <v>1</v>
      </c>
      <c r="DH64" s="12"/>
      <c r="DI64" s="12">
        <v>1</v>
      </c>
      <c r="DJ64" s="12"/>
      <c r="DK64" s="12"/>
      <c r="DL64" s="12"/>
      <c r="DM64" s="12">
        <v>1</v>
      </c>
      <c r="DN64" s="12"/>
      <c r="DO64" s="12"/>
      <c r="DP64" s="12"/>
      <c r="DQ64" s="12">
        <v>1</v>
      </c>
      <c r="DR64" s="12">
        <v>1</v>
      </c>
      <c r="DS64" s="12">
        <v>1</v>
      </c>
      <c r="DT64" s="12"/>
      <c r="DU64" s="12">
        <v>1</v>
      </c>
      <c r="DV64" s="12"/>
      <c r="DW64" s="12">
        <v>1</v>
      </c>
      <c r="DX64" s="12"/>
      <c r="DY64" s="12"/>
      <c r="DZ64" s="12"/>
      <c r="EA64" s="12"/>
      <c r="EB64" s="12"/>
      <c r="EC64" s="12"/>
      <c r="ED64" s="12">
        <v>1</v>
      </c>
      <c r="EE64" s="12">
        <v>1</v>
      </c>
      <c r="EF64" s="12">
        <v>1</v>
      </c>
      <c r="EG64" s="12"/>
      <c r="EH64" s="12"/>
      <c r="EI64" s="12"/>
      <c r="EJ64" s="12">
        <v>2</v>
      </c>
      <c r="EK64" s="12">
        <f>SUM(D64:EJ64)</f>
        <v>73</v>
      </c>
      <c r="EL64" s="56">
        <f>SUM(EK64:EK65)</f>
        <v>130</v>
      </c>
      <c r="EM64" s="13">
        <f>EK64/EL64</f>
        <v>0.5615384615384615</v>
      </c>
      <c r="EN64" s="14" t="s">
        <v>71</v>
      </c>
      <c r="EO64" s="15">
        <f>SUM(EM64:EM64)</f>
        <v>0.5615384615384615</v>
      </c>
    </row>
    <row r="65" spans="1:145" ht="14.25">
      <c r="A65" s="55"/>
      <c r="B65" s="66"/>
      <c r="C65" s="23" t="s">
        <v>1</v>
      </c>
      <c r="D65" s="11">
        <v>1</v>
      </c>
      <c r="E65" s="12"/>
      <c r="F65" s="12">
        <v>1</v>
      </c>
      <c r="G65" s="12"/>
      <c r="H65" s="12"/>
      <c r="I65" s="12">
        <v>1</v>
      </c>
      <c r="J65" s="12">
        <v>1</v>
      </c>
      <c r="K65" s="12">
        <v>1</v>
      </c>
      <c r="L65" s="12"/>
      <c r="M65" s="12">
        <v>1</v>
      </c>
      <c r="N65" s="12"/>
      <c r="O65" s="12"/>
      <c r="P65" s="12"/>
      <c r="Q65" s="12"/>
      <c r="R65" s="12">
        <v>1</v>
      </c>
      <c r="S65" s="12">
        <v>1</v>
      </c>
      <c r="T65" s="12">
        <v>1</v>
      </c>
      <c r="U65" s="12"/>
      <c r="V65" s="12"/>
      <c r="W65" s="12">
        <v>1</v>
      </c>
      <c r="X65" s="12">
        <v>1</v>
      </c>
      <c r="Y65" s="12"/>
      <c r="Z65" s="12">
        <v>1</v>
      </c>
      <c r="AA65" s="12">
        <v>1</v>
      </c>
      <c r="AB65" s="12">
        <v>1</v>
      </c>
      <c r="AC65" s="12"/>
      <c r="AD65" s="12"/>
      <c r="AE65" s="12"/>
      <c r="AF65" s="12"/>
      <c r="AG65" s="12">
        <v>1</v>
      </c>
      <c r="AH65" s="12"/>
      <c r="AI65" s="12">
        <v>1</v>
      </c>
      <c r="AJ65" s="12"/>
      <c r="AK65" s="12"/>
      <c r="AL65" s="12"/>
      <c r="AM65" s="12"/>
      <c r="AN65" s="12"/>
      <c r="AO65" s="12">
        <v>1</v>
      </c>
      <c r="AP65" s="12"/>
      <c r="AQ65" s="12"/>
      <c r="AR65" s="12"/>
      <c r="AS65" s="12">
        <v>1</v>
      </c>
      <c r="AT65" s="12">
        <v>1</v>
      </c>
      <c r="AU65" s="12"/>
      <c r="AV65" s="12">
        <v>1</v>
      </c>
      <c r="AW65" s="12"/>
      <c r="AX65" s="12"/>
      <c r="AY65" s="12"/>
      <c r="AZ65" s="12"/>
      <c r="BA65" s="12"/>
      <c r="BB65" s="12"/>
      <c r="BC65" s="12">
        <v>1</v>
      </c>
      <c r="BD65" s="12"/>
      <c r="BE65" s="12">
        <v>1</v>
      </c>
      <c r="BF65" s="12"/>
      <c r="BG65" s="12"/>
      <c r="BH65" s="12"/>
      <c r="BI65" s="12"/>
      <c r="BJ65" s="12"/>
      <c r="BK65" s="12">
        <v>1</v>
      </c>
      <c r="BL65" s="12">
        <v>1</v>
      </c>
      <c r="BM65" s="12"/>
      <c r="BN65" s="12">
        <v>1</v>
      </c>
      <c r="BO65" s="12">
        <v>1</v>
      </c>
      <c r="BP65" s="12">
        <v>1</v>
      </c>
      <c r="BQ65" s="12">
        <v>1</v>
      </c>
      <c r="BR65" s="12"/>
      <c r="BS65" s="12">
        <v>1</v>
      </c>
      <c r="BT65" s="12"/>
      <c r="BU65" s="12">
        <v>1</v>
      </c>
      <c r="BV65" s="12"/>
      <c r="BW65" s="12"/>
      <c r="BX65" s="12">
        <v>1</v>
      </c>
      <c r="BY65" s="12">
        <v>1</v>
      </c>
      <c r="BZ65" s="12"/>
      <c r="CA65" s="12"/>
      <c r="CB65" s="12">
        <v>1</v>
      </c>
      <c r="CC65" s="12"/>
      <c r="CD65" s="12">
        <v>1</v>
      </c>
      <c r="CE65" s="12"/>
      <c r="CF65" s="12">
        <v>1</v>
      </c>
      <c r="CG65" s="12"/>
      <c r="CH65" s="12"/>
      <c r="CI65" s="12">
        <v>1</v>
      </c>
      <c r="CJ65" s="12"/>
      <c r="CK65" s="12">
        <v>1</v>
      </c>
      <c r="CL65" s="12"/>
      <c r="CM65" s="12">
        <v>1</v>
      </c>
      <c r="CN65" s="12"/>
      <c r="CO65" s="12"/>
      <c r="CP65" s="12"/>
      <c r="CQ65" s="12"/>
      <c r="CR65" s="12">
        <v>1</v>
      </c>
      <c r="CS65" s="12"/>
      <c r="CT65" s="12"/>
      <c r="CU65" s="12">
        <v>1</v>
      </c>
      <c r="CV65" s="12">
        <v>1</v>
      </c>
      <c r="CW65" s="12"/>
      <c r="CX65" s="12"/>
      <c r="CY65" s="12">
        <v>1</v>
      </c>
      <c r="CZ65" s="12"/>
      <c r="DA65" s="12"/>
      <c r="DB65" s="12"/>
      <c r="DC65" s="12"/>
      <c r="DD65" s="12"/>
      <c r="DE65" s="12">
        <v>1</v>
      </c>
      <c r="DF65" s="12"/>
      <c r="DG65" s="12"/>
      <c r="DH65" s="12"/>
      <c r="DI65" s="12"/>
      <c r="DJ65" s="12">
        <v>1</v>
      </c>
      <c r="DK65" s="12">
        <v>1</v>
      </c>
      <c r="DL65" s="12"/>
      <c r="DM65" s="12"/>
      <c r="DN65" s="12">
        <v>1</v>
      </c>
      <c r="DO65" s="12">
        <v>1</v>
      </c>
      <c r="DP65" s="12">
        <v>1</v>
      </c>
      <c r="DQ65" s="12"/>
      <c r="DR65" s="12"/>
      <c r="DS65" s="12"/>
      <c r="DT65" s="12"/>
      <c r="DU65" s="12"/>
      <c r="DV65" s="12">
        <v>1</v>
      </c>
      <c r="DW65" s="12"/>
      <c r="DX65" s="12">
        <v>1</v>
      </c>
      <c r="DY65" s="12">
        <v>1</v>
      </c>
      <c r="DZ65" s="12"/>
      <c r="EA65" s="12"/>
      <c r="EB65" s="12">
        <v>1</v>
      </c>
      <c r="EC65" s="12">
        <v>1</v>
      </c>
      <c r="ED65" s="12"/>
      <c r="EE65" s="12"/>
      <c r="EF65" s="12"/>
      <c r="EG65" s="12"/>
      <c r="EH65" s="12">
        <v>1</v>
      </c>
      <c r="EI65" s="12">
        <v>1</v>
      </c>
      <c r="EJ65" s="12">
        <v>2</v>
      </c>
      <c r="EK65" s="12">
        <f>SUM(D65:EJ65)</f>
        <v>57</v>
      </c>
      <c r="EL65" s="57"/>
      <c r="EM65" s="13">
        <f>EK65/EL64</f>
        <v>0.43846153846153846</v>
      </c>
      <c r="EN65" s="14" t="s">
        <v>70</v>
      </c>
      <c r="EO65" s="15">
        <f>SUM(EM65:EM65)</f>
        <v>0.43846153846153846</v>
      </c>
    </row>
    <row r="66" spans="1:145" ht="14.25">
      <c r="A66" s="96">
        <v>21</v>
      </c>
      <c r="B66" s="97" t="s">
        <v>107</v>
      </c>
      <c r="C66" s="24" t="s">
        <v>7</v>
      </c>
      <c r="D66" s="24">
        <v>1</v>
      </c>
      <c r="E66" s="24">
        <v>1</v>
      </c>
      <c r="F66" s="25">
        <v>1</v>
      </c>
      <c r="G66" s="25">
        <v>1</v>
      </c>
      <c r="H66" s="25">
        <v>1</v>
      </c>
      <c r="I66" s="25">
        <v>1</v>
      </c>
      <c r="J66" s="25"/>
      <c r="K66" s="25">
        <v>1</v>
      </c>
      <c r="L66" s="25">
        <v>1</v>
      </c>
      <c r="M66" s="25">
        <v>1</v>
      </c>
      <c r="N66" s="25">
        <v>1</v>
      </c>
      <c r="O66" s="25">
        <v>1</v>
      </c>
      <c r="P66" s="25"/>
      <c r="Q66" s="25"/>
      <c r="R66" s="25"/>
      <c r="S66" s="25"/>
      <c r="T66" s="25"/>
      <c r="U66" s="25">
        <v>1</v>
      </c>
      <c r="V66" s="25">
        <v>1</v>
      </c>
      <c r="W66" s="25"/>
      <c r="X66" s="25"/>
      <c r="Y66" s="25"/>
      <c r="Z66" s="25">
        <v>1</v>
      </c>
      <c r="AA66" s="25">
        <v>1</v>
      </c>
      <c r="AB66" s="25">
        <v>1</v>
      </c>
      <c r="AC66" s="25">
        <v>1</v>
      </c>
      <c r="AD66" s="25">
        <v>1</v>
      </c>
      <c r="AE66" s="25">
        <v>1</v>
      </c>
      <c r="AF66" s="25"/>
      <c r="AG66" s="25"/>
      <c r="AH66" s="25">
        <v>1</v>
      </c>
      <c r="AI66" s="25">
        <v>1</v>
      </c>
      <c r="AJ66" s="25">
        <v>1</v>
      </c>
      <c r="AK66" s="25"/>
      <c r="AL66" s="25">
        <v>1</v>
      </c>
      <c r="AM66" s="25"/>
      <c r="AN66" s="25"/>
      <c r="AO66" s="25"/>
      <c r="AP66" s="25">
        <v>1</v>
      </c>
      <c r="AQ66" s="25">
        <v>1</v>
      </c>
      <c r="AR66" s="25">
        <v>1</v>
      </c>
      <c r="AS66" s="25"/>
      <c r="AT66" s="25">
        <v>1</v>
      </c>
      <c r="AU66" s="25">
        <v>1</v>
      </c>
      <c r="AV66" s="25"/>
      <c r="AW66" s="25">
        <v>1</v>
      </c>
      <c r="AX66" s="25"/>
      <c r="AY66" s="25">
        <v>1</v>
      </c>
      <c r="AZ66" s="25">
        <v>1</v>
      </c>
      <c r="BA66" s="25">
        <v>1</v>
      </c>
      <c r="BB66" s="25">
        <v>1</v>
      </c>
      <c r="BC66" s="25"/>
      <c r="BD66" s="25">
        <v>1</v>
      </c>
      <c r="BE66" s="25">
        <v>1</v>
      </c>
      <c r="BF66" s="25">
        <v>1</v>
      </c>
      <c r="BG66" s="25">
        <v>1</v>
      </c>
      <c r="BH66" s="25">
        <v>1</v>
      </c>
      <c r="BI66" s="25">
        <v>1</v>
      </c>
      <c r="BJ66" s="25"/>
      <c r="BK66" s="25"/>
      <c r="BL66" s="25">
        <v>1</v>
      </c>
      <c r="BM66" s="25"/>
      <c r="BN66" s="25">
        <v>1</v>
      </c>
      <c r="BO66" s="25">
        <v>1</v>
      </c>
      <c r="BP66" s="25"/>
      <c r="BQ66" s="25">
        <v>1</v>
      </c>
      <c r="BR66" s="25"/>
      <c r="BS66" s="25"/>
      <c r="BT66" s="25">
        <v>1</v>
      </c>
      <c r="BU66" s="25"/>
      <c r="BV66" s="25"/>
      <c r="BW66" s="25">
        <v>1</v>
      </c>
      <c r="BX66" s="25">
        <v>1</v>
      </c>
      <c r="BY66" s="25">
        <v>1</v>
      </c>
      <c r="BZ66" s="25">
        <v>1</v>
      </c>
      <c r="CA66" s="25">
        <v>1</v>
      </c>
      <c r="CB66" s="25">
        <v>1</v>
      </c>
      <c r="CC66" s="25"/>
      <c r="CD66" s="25">
        <v>1</v>
      </c>
      <c r="CE66" s="25">
        <v>1</v>
      </c>
      <c r="CF66" s="25"/>
      <c r="CG66" s="25"/>
      <c r="CH66" s="25"/>
      <c r="CI66" s="25"/>
      <c r="CJ66" s="25"/>
      <c r="CK66" s="25">
        <v>1</v>
      </c>
      <c r="CL66" s="25"/>
      <c r="CM66" s="25">
        <v>1</v>
      </c>
      <c r="CN66" s="25">
        <v>1</v>
      </c>
      <c r="CO66" s="25">
        <v>1</v>
      </c>
      <c r="CP66" s="25"/>
      <c r="CQ66" s="25"/>
      <c r="CR66" s="25"/>
      <c r="CS66" s="25">
        <v>1</v>
      </c>
      <c r="CT66" s="25"/>
      <c r="CU66" s="25">
        <v>1</v>
      </c>
      <c r="CV66" s="25"/>
      <c r="CW66" s="25">
        <v>1</v>
      </c>
      <c r="CX66" s="25">
        <v>1</v>
      </c>
      <c r="CY66" s="25"/>
      <c r="CZ66" s="25">
        <v>1</v>
      </c>
      <c r="DA66" s="25">
        <v>1</v>
      </c>
      <c r="DB66" s="25"/>
      <c r="DC66" s="25"/>
      <c r="DD66" s="25"/>
      <c r="DE66" s="25"/>
      <c r="DF66" s="25">
        <v>1</v>
      </c>
      <c r="DG66" s="25">
        <v>1</v>
      </c>
      <c r="DH66" s="25">
        <v>1</v>
      </c>
      <c r="DI66" s="25">
        <v>1</v>
      </c>
      <c r="DJ66" s="25">
        <v>1</v>
      </c>
      <c r="DK66" s="25"/>
      <c r="DL66" s="25"/>
      <c r="DM66" s="25">
        <v>1</v>
      </c>
      <c r="DN66" s="25">
        <v>1</v>
      </c>
      <c r="DO66" s="25"/>
      <c r="DP66" s="25">
        <v>1</v>
      </c>
      <c r="DQ66" s="25"/>
      <c r="DR66" s="25"/>
      <c r="DS66" s="25"/>
      <c r="DT66" s="25">
        <v>1</v>
      </c>
      <c r="DU66" s="25"/>
      <c r="DV66" s="25">
        <v>1</v>
      </c>
      <c r="DW66" s="25"/>
      <c r="DX66" s="25">
        <v>1</v>
      </c>
      <c r="DY66" s="25"/>
      <c r="DZ66" s="25"/>
      <c r="EA66" s="25"/>
      <c r="EB66" s="25"/>
      <c r="EC66" s="25">
        <v>1</v>
      </c>
      <c r="ED66" s="25"/>
      <c r="EE66" s="25">
        <v>1</v>
      </c>
      <c r="EF66" s="25">
        <v>1</v>
      </c>
      <c r="EG66" s="25">
        <v>1</v>
      </c>
      <c r="EH66" s="25"/>
      <c r="EI66" s="25"/>
      <c r="EJ66" s="25">
        <v>2</v>
      </c>
      <c r="EK66" s="25">
        <f>SUM(D66:EJ66)</f>
        <v>79</v>
      </c>
      <c r="EL66" s="44">
        <f>SUM(EK66:EK69)</f>
        <v>127</v>
      </c>
      <c r="EM66" s="26">
        <f>EK66/EL66</f>
        <v>0.6220472440944882</v>
      </c>
      <c r="EN66" s="38" t="s">
        <v>71</v>
      </c>
      <c r="EO66" s="40">
        <f>SUM(EM66:EM67)</f>
        <v>0.9763779527559056</v>
      </c>
    </row>
    <row r="67" spans="1:145" ht="14.25">
      <c r="A67" s="96"/>
      <c r="B67" s="98"/>
      <c r="C67" s="24" t="s">
        <v>6</v>
      </c>
      <c r="D67" s="24"/>
      <c r="E67" s="24"/>
      <c r="F67" s="25"/>
      <c r="G67" s="25"/>
      <c r="H67" s="25"/>
      <c r="I67" s="25"/>
      <c r="J67" s="25">
        <v>1</v>
      </c>
      <c r="K67" s="25"/>
      <c r="L67" s="25"/>
      <c r="M67" s="25"/>
      <c r="N67" s="25">
        <v>1</v>
      </c>
      <c r="O67" s="25"/>
      <c r="P67" s="25"/>
      <c r="Q67" s="25">
        <v>1</v>
      </c>
      <c r="R67" s="25">
        <v>1</v>
      </c>
      <c r="S67" s="25">
        <v>1</v>
      </c>
      <c r="T67" s="25">
        <v>1</v>
      </c>
      <c r="U67" s="25"/>
      <c r="V67" s="25"/>
      <c r="W67" s="25">
        <v>1</v>
      </c>
      <c r="X67" s="25">
        <v>1</v>
      </c>
      <c r="Y67" s="25">
        <v>1</v>
      </c>
      <c r="Z67" s="25"/>
      <c r="AA67" s="25"/>
      <c r="AB67" s="25"/>
      <c r="AC67" s="25"/>
      <c r="AD67" s="25"/>
      <c r="AE67" s="25"/>
      <c r="AF67" s="25">
        <v>1</v>
      </c>
      <c r="AG67" s="25">
        <v>1</v>
      </c>
      <c r="AH67" s="25"/>
      <c r="AI67" s="25"/>
      <c r="AJ67" s="25"/>
      <c r="AK67" s="25">
        <v>1</v>
      </c>
      <c r="AL67" s="25"/>
      <c r="AM67" s="25">
        <v>1</v>
      </c>
      <c r="AN67" s="25">
        <v>1</v>
      </c>
      <c r="AO67" s="25">
        <v>1</v>
      </c>
      <c r="AP67" s="25"/>
      <c r="AQ67" s="25"/>
      <c r="AR67" s="25"/>
      <c r="AS67" s="25">
        <v>1</v>
      </c>
      <c r="AT67" s="25"/>
      <c r="AU67" s="25"/>
      <c r="AV67" s="25">
        <v>1</v>
      </c>
      <c r="AW67" s="25"/>
      <c r="AX67" s="25">
        <v>1</v>
      </c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>
        <v>1</v>
      </c>
      <c r="BN67" s="25"/>
      <c r="BO67" s="25"/>
      <c r="BP67" s="25"/>
      <c r="BQ67" s="25"/>
      <c r="BR67" s="25">
        <v>1</v>
      </c>
      <c r="BS67" s="25"/>
      <c r="BT67" s="25"/>
      <c r="BU67" s="25">
        <v>1</v>
      </c>
      <c r="BV67" s="25">
        <v>1</v>
      </c>
      <c r="BW67" s="25"/>
      <c r="BX67" s="25"/>
      <c r="BY67" s="25"/>
      <c r="BZ67" s="25"/>
      <c r="CA67" s="25"/>
      <c r="CB67" s="25"/>
      <c r="CC67" s="25">
        <v>1</v>
      </c>
      <c r="CD67" s="25"/>
      <c r="CE67" s="25"/>
      <c r="CF67" s="25"/>
      <c r="CG67" s="25">
        <v>1</v>
      </c>
      <c r="CH67" s="25">
        <v>1</v>
      </c>
      <c r="CI67" s="25"/>
      <c r="CJ67" s="25">
        <v>1</v>
      </c>
      <c r="CK67" s="25"/>
      <c r="CL67" s="25">
        <v>1</v>
      </c>
      <c r="CM67" s="25"/>
      <c r="CN67" s="25"/>
      <c r="CO67" s="25"/>
      <c r="CP67" s="25">
        <v>1</v>
      </c>
      <c r="CQ67" s="25">
        <v>1</v>
      </c>
      <c r="CR67" s="25">
        <v>1</v>
      </c>
      <c r="CS67" s="25"/>
      <c r="CT67" s="25"/>
      <c r="CU67" s="25"/>
      <c r="CV67" s="25">
        <v>1</v>
      </c>
      <c r="CW67" s="25"/>
      <c r="CX67" s="25"/>
      <c r="CY67" s="25">
        <v>1</v>
      </c>
      <c r="CZ67" s="25"/>
      <c r="DA67" s="25"/>
      <c r="DB67" s="25"/>
      <c r="DC67" s="25">
        <v>1</v>
      </c>
      <c r="DD67" s="25">
        <v>1</v>
      </c>
      <c r="DE67" s="25"/>
      <c r="DF67" s="25"/>
      <c r="DG67" s="25"/>
      <c r="DH67" s="25"/>
      <c r="DI67" s="25"/>
      <c r="DJ67" s="25"/>
      <c r="DK67" s="25"/>
      <c r="DL67" s="25">
        <v>1</v>
      </c>
      <c r="DM67" s="25"/>
      <c r="DN67" s="25"/>
      <c r="DO67" s="25">
        <v>1</v>
      </c>
      <c r="DP67" s="25"/>
      <c r="DQ67" s="25">
        <v>1</v>
      </c>
      <c r="DR67" s="25">
        <v>1</v>
      </c>
      <c r="DS67" s="25">
        <v>1</v>
      </c>
      <c r="DT67" s="25"/>
      <c r="DU67" s="25">
        <v>1</v>
      </c>
      <c r="DV67" s="25"/>
      <c r="DW67" s="25">
        <v>1</v>
      </c>
      <c r="DX67" s="25"/>
      <c r="DY67" s="25"/>
      <c r="DZ67" s="25"/>
      <c r="EA67" s="25"/>
      <c r="EB67" s="25"/>
      <c r="EC67" s="25"/>
      <c r="ED67" s="25">
        <v>1</v>
      </c>
      <c r="EE67" s="25"/>
      <c r="EF67" s="25"/>
      <c r="EG67" s="25"/>
      <c r="EH67" s="25"/>
      <c r="EI67" s="25">
        <v>1</v>
      </c>
      <c r="EJ67" s="25">
        <v>2</v>
      </c>
      <c r="EK67" s="25">
        <f>SUM(D67:EJ67)</f>
        <v>45</v>
      </c>
      <c r="EL67" s="45"/>
      <c r="EM67" s="26">
        <f>EK67/EL66</f>
        <v>0.3543307086614173</v>
      </c>
      <c r="EN67" s="39"/>
      <c r="EO67" s="40"/>
    </row>
    <row r="68" spans="1:145" ht="14.25">
      <c r="A68" s="96"/>
      <c r="B68" s="98"/>
      <c r="C68" s="24" t="s">
        <v>54</v>
      </c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>
        <v>1</v>
      </c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>
        <v>1</v>
      </c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>SUM(D68:EJ68)</f>
        <v>2</v>
      </c>
      <c r="EL68" s="45"/>
      <c r="EM68" s="26">
        <f>EK68/EL66</f>
        <v>0.015748031496062992</v>
      </c>
      <c r="EN68" s="38" t="s">
        <v>70</v>
      </c>
      <c r="EO68" s="38">
        <f>SUM(EM68:EM69)</f>
        <v>0.023622047244094488</v>
      </c>
    </row>
    <row r="69" spans="1:145" ht="14.25">
      <c r="A69" s="96"/>
      <c r="B69" s="99"/>
      <c r="C69" s="24" t="s">
        <v>5</v>
      </c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>
        <v>1</v>
      </c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>SUM(D69:EJ69)</f>
        <v>1</v>
      </c>
      <c r="EL69" s="46"/>
      <c r="EM69" s="26">
        <f>EK69/EL66</f>
        <v>0.007874015748031496</v>
      </c>
      <c r="EN69" s="39"/>
      <c r="EO69" s="39"/>
    </row>
    <row r="70" spans="1:145" ht="14.25">
      <c r="A70" s="55">
        <v>22</v>
      </c>
      <c r="B70" s="64" t="s">
        <v>108</v>
      </c>
      <c r="C70" s="23" t="s">
        <v>7</v>
      </c>
      <c r="D70" s="11">
        <v>1</v>
      </c>
      <c r="E70" s="11">
        <v>1</v>
      </c>
      <c r="F70" s="12"/>
      <c r="G70" s="12"/>
      <c r="H70" s="12">
        <v>1</v>
      </c>
      <c r="I70" s="12">
        <v>1</v>
      </c>
      <c r="J70" s="12"/>
      <c r="K70" s="12"/>
      <c r="L70" s="12">
        <v>1</v>
      </c>
      <c r="M70" s="12">
        <v>1</v>
      </c>
      <c r="N70" s="12">
        <v>1</v>
      </c>
      <c r="O70" s="12">
        <v>1</v>
      </c>
      <c r="P70" s="12"/>
      <c r="Q70" s="12"/>
      <c r="R70" s="12"/>
      <c r="S70" s="12"/>
      <c r="T70" s="12"/>
      <c r="U70" s="12">
        <v>1</v>
      </c>
      <c r="V70" s="12">
        <v>1</v>
      </c>
      <c r="W70" s="12"/>
      <c r="X70" s="12"/>
      <c r="Y70" s="12"/>
      <c r="Z70" s="12">
        <v>1</v>
      </c>
      <c r="AA70" s="12"/>
      <c r="AB70" s="12">
        <v>1</v>
      </c>
      <c r="AC70" s="12">
        <v>1</v>
      </c>
      <c r="AD70" s="12">
        <v>1</v>
      </c>
      <c r="AE70" s="12">
        <v>1</v>
      </c>
      <c r="AF70" s="12">
        <v>1</v>
      </c>
      <c r="AG70" s="12"/>
      <c r="AH70" s="12">
        <v>1</v>
      </c>
      <c r="AI70" s="12">
        <v>1</v>
      </c>
      <c r="AJ70" s="12">
        <v>1</v>
      </c>
      <c r="AK70" s="12"/>
      <c r="AL70" s="12"/>
      <c r="AM70" s="12">
        <v>1</v>
      </c>
      <c r="AN70" s="12">
        <v>1</v>
      </c>
      <c r="AO70" s="12"/>
      <c r="AP70" s="12">
        <v>1</v>
      </c>
      <c r="AQ70" s="12">
        <v>1</v>
      </c>
      <c r="AR70" s="12">
        <v>1</v>
      </c>
      <c r="AS70" s="12"/>
      <c r="AT70" s="12"/>
      <c r="AU70" s="12">
        <v>1</v>
      </c>
      <c r="AV70" s="12"/>
      <c r="AW70" s="12">
        <v>1</v>
      </c>
      <c r="AX70" s="12"/>
      <c r="AY70" s="12">
        <v>1</v>
      </c>
      <c r="AZ70" s="12">
        <v>1</v>
      </c>
      <c r="BA70" s="12">
        <v>1</v>
      </c>
      <c r="BB70" s="12">
        <v>1</v>
      </c>
      <c r="BC70" s="12"/>
      <c r="BD70" s="12">
        <v>1</v>
      </c>
      <c r="BE70" s="12">
        <v>1</v>
      </c>
      <c r="BF70" s="12">
        <v>1</v>
      </c>
      <c r="BG70" s="12"/>
      <c r="BH70" s="12">
        <v>1</v>
      </c>
      <c r="BI70" s="12">
        <v>1</v>
      </c>
      <c r="BJ70" s="12"/>
      <c r="BK70" s="12">
        <v>1</v>
      </c>
      <c r="BL70" s="12">
        <v>1</v>
      </c>
      <c r="BM70" s="12"/>
      <c r="BN70" s="12">
        <v>1</v>
      </c>
      <c r="BO70" s="12"/>
      <c r="BP70" s="12"/>
      <c r="BQ70" s="12">
        <v>1</v>
      </c>
      <c r="BR70" s="12"/>
      <c r="BS70" s="12"/>
      <c r="BT70" s="12">
        <v>1</v>
      </c>
      <c r="BU70" s="12"/>
      <c r="BV70" s="12"/>
      <c r="BW70" s="12">
        <v>1</v>
      </c>
      <c r="BX70" s="12">
        <v>1</v>
      </c>
      <c r="BY70" s="12">
        <v>1</v>
      </c>
      <c r="BZ70" s="12">
        <v>1</v>
      </c>
      <c r="CA70" s="12">
        <v>1</v>
      </c>
      <c r="CB70" s="12"/>
      <c r="CC70" s="12"/>
      <c r="CD70" s="12">
        <v>1</v>
      </c>
      <c r="CE70" s="12"/>
      <c r="CF70" s="12"/>
      <c r="CG70" s="12"/>
      <c r="CH70" s="12"/>
      <c r="CI70" s="12"/>
      <c r="CJ70" s="12"/>
      <c r="CK70" s="12"/>
      <c r="CL70" s="12"/>
      <c r="CM70" s="12"/>
      <c r="CN70" s="12">
        <v>1</v>
      </c>
      <c r="CO70" s="12">
        <v>1</v>
      </c>
      <c r="CP70" s="12">
        <v>1</v>
      </c>
      <c r="CQ70" s="12"/>
      <c r="CR70" s="12"/>
      <c r="CS70" s="12"/>
      <c r="CT70" s="12"/>
      <c r="CU70" s="12"/>
      <c r="CV70" s="12"/>
      <c r="CW70" s="12">
        <v>1</v>
      </c>
      <c r="CX70" s="12">
        <v>1</v>
      </c>
      <c r="CY70" s="12"/>
      <c r="CZ70" s="12">
        <v>1</v>
      </c>
      <c r="DA70" s="12">
        <v>1</v>
      </c>
      <c r="DB70" s="12"/>
      <c r="DC70" s="12"/>
      <c r="DD70" s="12"/>
      <c r="DE70" s="12"/>
      <c r="DF70" s="12"/>
      <c r="DG70" s="12">
        <v>1</v>
      </c>
      <c r="DH70" s="12">
        <v>1</v>
      </c>
      <c r="DI70" s="12">
        <v>1</v>
      </c>
      <c r="DJ70" s="12">
        <v>1</v>
      </c>
      <c r="DK70" s="12"/>
      <c r="DL70" s="12"/>
      <c r="DM70" s="12"/>
      <c r="DN70" s="12"/>
      <c r="DO70" s="12"/>
      <c r="DP70" s="12"/>
      <c r="DQ70" s="12"/>
      <c r="DR70" s="12"/>
      <c r="DS70" s="12"/>
      <c r="DT70" s="12">
        <v>1</v>
      </c>
      <c r="DU70" s="12"/>
      <c r="DV70" s="12">
        <v>1</v>
      </c>
      <c r="DW70" s="12"/>
      <c r="DX70" s="12"/>
      <c r="DY70" s="12">
        <v>1</v>
      </c>
      <c r="DZ70" s="12"/>
      <c r="EA70" s="12"/>
      <c r="EB70" s="12"/>
      <c r="EC70" s="12"/>
      <c r="ED70" s="12"/>
      <c r="EE70" s="12">
        <v>1</v>
      </c>
      <c r="EF70" s="12">
        <v>1</v>
      </c>
      <c r="EG70" s="12">
        <v>1</v>
      </c>
      <c r="EH70" s="12">
        <v>1</v>
      </c>
      <c r="EI70" s="12"/>
      <c r="EJ70" s="12">
        <v>1</v>
      </c>
      <c r="EK70" s="12">
        <f>SUM(D70:EJ70)</f>
        <v>65</v>
      </c>
      <c r="EL70" s="56">
        <f>SUM(EK70:EK73)</f>
        <v>119</v>
      </c>
      <c r="EM70" s="13">
        <f>EK70/EL70</f>
        <v>0.5462184873949579</v>
      </c>
      <c r="EN70" s="90" t="s">
        <v>71</v>
      </c>
      <c r="EO70" s="41">
        <f>SUM(EM70:EM71)</f>
        <v>0.9663865546218486</v>
      </c>
    </row>
    <row r="71" spans="1:145" ht="14.25">
      <c r="A71" s="55"/>
      <c r="B71" s="65"/>
      <c r="C71" s="23" t="s">
        <v>6</v>
      </c>
      <c r="D71" s="11"/>
      <c r="E71" s="11"/>
      <c r="F71" s="12">
        <v>1</v>
      </c>
      <c r="G71" s="12">
        <v>1</v>
      </c>
      <c r="H71" s="12"/>
      <c r="I71" s="12"/>
      <c r="J71" s="12">
        <v>1</v>
      </c>
      <c r="K71" s="12">
        <v>1</v>
      </c>
      <c r="L71" s="12"/>
      <c r="M71" s="12"/>
      <c r="N71" s="12"/>
      <c r="O71" s="12"/>
      <c r="P71" s="12"/>
      <c r="Q71" s="12">
        <v>1</v>
      </c>
      <c r="R71" s="12">
        <v>1</v>
      </c>
      <c r="S71" s="12">
        <v>1</v>
      </c>
      <c r="T71" s="12">
        <v>1</v>
      </c>
      <c r="U71" s="12"/>
      <c r="V71" s="12"/>
      <c r="W71" s="12">
        <v>1</v>
      </c>
      <c r="X71" s="12">
        <v>1</v>
      </c>
      <c r="Y71" s="12">
        <v>1</v>
      </c>
      <c r="Z71" s="12"/>
      <c r="AA71" s="12"/>
      <c r="AB71" s="12"/>
      <c r="AC71" s="12"/>
      <c r="AD71" s="12"/>
      <c r="AE71" s="12"/>
      <c r="AF71" s="12"/>
      <c r="AG71" s="12">
        <v>1</v>
      </c>
      <c r="AH71" s="12"/>
      <c r="AI71" s="12"/>
      <c r="AJ71" s="12"/>
      <c r="AK71" s="12">
        <v>1</v>
      </c>
      <c r="AL71" s="12">
        <v>1</v>
      </c>
      <c r="AM71" s="12"/>
      <c r="AN71" s="12"/>
      <c r="AO71" s="12">
        <v>1</v>
      </c>
      <c r="AP71" s="12"/>
      <c r="AQ71" s="12"/>
      <c r="AR71" s="12"/>
      <c r="AS71" s="12">
        <v>1</v>
      </c>
      <c r="AT71" s="12">
        <v>1</v>
      </c>
      <c r="AU71" s="12"/>
      <c r="AV71" s="12">
        <v>1</v>
      </c>
      <c r="AW71" s="12"/>
      <c r="AX71" s="12">
        <v>1</v>
      </c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>
        <v>1</v>
      </c>
      <c r="BK71" s="12"/>
      <c r="BL71" s="12"/>
      <c r="BM71" s="12">
        <v>1</v>
      </c>
      <c r="BN71" s="12"/>
      <c r="BO71" s="12">
        <v>1</v>
      </c>
      <c r="BP71" s="12"/>
      <c r="BQ71" s="12"/>
      <c r="BR71" s="12"/>
      <c r="BS71" s="12"/>
      <c r="BT71" s="12"/>
      <c r="BU71" s="12">
        <v>1</v>
      </c>
      <c r="BV71" s="12">
        <v>1</v>
      </c>
      <c r="BW71" s="12"/>
      <c r="BX71" s="12"/>
      <c r="BY71" s="12"/>
      <c r="BZ71" s="12"/>
      <c r="CA71" s="12"/>
      <c r="CB71" s="12">
        <v>1</v>
      </c>
      <c r="CC71" s="12">
        <v>1</v>
      </c>
      <c r="CD71" s="12"/>
      <c r="CE71" s="12">
        <v>1</v>
      </c>
      <c r="CF71" s="12"/>
      <c r="CG71" s="12"/>
      <c r="CH71" s="12">
        <v>1</v>
      </c>
      <c r="CI71" s="12"/>
      <c r="CJ71" s="12"/>
      <c r="CK71" s="12">
        <v>1</v>
      </c>
      <c r="CL71" s="12"/>
      <c r="CM71" s="12">
        <v>1</v>
      </c>
      <c r="CN71" s="12"/>
      <c r="CO71" s="12"/>
      <c r="CP71" s="12"/>
      <c r="CQ71" s="12"/>
      <c r="CR71" s="12">
        <v>1</v>
      </c>
      <c r="CS71" s="12">
        <v>1</v>
      </c>
      <c r="CT71" s="12"/>
      <c r="CU71" s="12"/>
      <c r="CV71" s="12"/>
      <c r="CW71" s="12"/>
      <c r="CX71" s="12"/>
      <c r="CY71" s="12">
        <v>1</v>
      </c>
      <c r="CZ71" s="12"/>
      <c r="DA71" s="12"/>
      <c r="DB71" s="12"/>
      <c r="DC71" s="12">
        <v>1</v>
      </c>
      <c r="DD71" s="12"/>
      <c r="DE71" s="12"/>
      <c r="DF71" s="12">
        <v>1</v>
      </c>
      <c r="DG71" s="12"/>
      <c r="DH71" s="12"/>
      <c r="DI71" s="12"/>
      <c r="DJ71" s="12"/>
      <c r="DK71" s="12"/>
      <c r="DL71" s="12">
        <v>1</v>
      </c>
      <c r="DM71" s="12"/>
      <c r="DN71" s="12">
        <v>1</v>
      </c>
      <c r="DO71" s="12">
        <v>1</v>
      </c>
      <c r="DP71" s="12"/>
      <c r="DQ71" s="12">
        <v>1</v>
      </c>
      <c r="DR71" s="12">
        <v>1</v>
      </c>
      <c r="DS71" s="12">
        <v>1</v>
      </c>
      <c r="DT71" s="12"/>
      <c r="DU71" s="12">
        <v>1</v>
      </c>
      <c r="DV71" s="12"/>
      <c r="DW71" s="12">
        <v>1</v>
      </c>
      <c r="DX71" s="12">
        <v>1</v>
      </c>
      <c r="DY71" s="12"/>
      <c r="DZ71" s="12"/>
      <c r="EA71" s="12"/>
      <c r="EB71" s="12">
        <v>1</v>
      </c>
      <c r="EC71" s="12"/>
      <c r="ED71" s="12">
        <v>1</v>
      </c>
      <c r="EE71" s="12"/>
      <c r="EF71" s="12"/>
      <c r="EG71" s="12"/>
      <c r="EH71" s="12"/>
      <c r="EI71" s="12">
        <v>1</v>
      </c>
      <c r="EJ71" s="12">
        <v>3</v>
      </c>
      <c r="EK71" s="12">
        <f>SUM(D71:EJ71)</f>
        <v>50</v>
      </c>
      <c r="EL71" s="58"/>
      <c r="EM71" s="13">
        <f>EK71/EL70</f>
        <v>0.42016806722689076</v>
      </c>
      <c r="EN71" s="92"/>
      <c r="EO71" s="41"/>
    </row>
    <row r="72" spans="1:145" ht="14.25">
      <c r="A72" s="55"/>
      <c r="B72" s="65"/>
      <c r="C72" s="23" t="s">
        <v>54</v>
      </c>
      <c r="D72" s="11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>
        <v>1</v>
      </c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>
        <v>1</v>
      </c>
      <c r="DE72" s="12">
        <v>1</v>
      </c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>
        <f>SUM(D72:EJ72)</f>
        <v>3</v>
      </c>
      <c r="EL72" s="58"/>
      <c r="EM72" s="13">
        <f>EK72/EL70</f>
        <v>0.025210084033613446</v>
      </c>
      <c r="EN72" s="90" t="s">
        <v>70</v>
      </c>
      <c r="EO72" s="94">
        <f>SUM(EM72:EM73)</f>
        <v>0.03361344537815126</v>
      </c>
    </row>
    <row r="73" spans="1:145" ht="14.25">
      <c r="A73" s="55"/>
      <c r="B73" s="66"/>
      <c r="C73" s="23" t="s">
        <v>5</v>
      </c>
      <c r="D73" s="11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>
        <v>1</v>
      </c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>
        <f>SUM(D73:EJ73)</f>
        <v>1</v>
      </c>
      <c r="EL73" s="57"/>
      <c r="EM73" s="13">
        <f>EK73/EL70</f>
        <v>0.008403361344537815</v>
      </c>
      <c r="EN73" s="92"/>
      <c r="EO73" s="95"/>
    </row>
    <row r="74" spans="1:145" ht="14.25">
      <c r="A74" s="96">
        <v>23</v>
      </c>
      <c r="B74" s="97" t="s">
        <v>109</v>
      </c>
      <c r="C74" s="24" t="s">
        <v>7</v>
      </c>
      <c r="D74" s="24">
        <v>1</v>
      </c>
      <c r="E74" s="24">
        <v>1</v>
      </c>
      <c r="F74" s="25"/>
      <c r="G74" s="25">
        <v>1</v>
      </c>
      <c r="H74" s="25">
        <v>1</v>
      </c>
      <c r="I74" s="25">
        <v>1</v>
      </c>
      <c r="J74" s="25"/>
      <c r="K74" s="25"/>
      <c r="L74" s="25">
        <v>1</v>
      </c>
      <c r="M74" s="25">
        <v>1</v>
      </c>
      <c r="N74" s="25">
        <v>1</v>
      </c>
      <c r="O74" s="25">
        <v>1</v>
      </c>
      <c r="P74" s="25"/>
      <c r="Q74" s="25"/>
      <c r="R74" s="25"/>
      <c r="S74" s="25"/>
      <c r="T74" s="25">
        <v>1</v>
      </c>
      <c r="U74" s="25">
        <v>1</v>
      </c>
      <c r="V74" s="25">
        <v>1</v>
      </c>
      <c r="W74" s="25"/>
      <c r="X74" s="25">
        <v>1</v>
      </c>
      <c r="Y74" s="25"/>
      <c r="Z74" s="25">
        <v>1</v>
      </c>
      <c r="AA74" s="25">
        <v>1</v>
      </c>
      <c r="AB74" s="25"/>
      <c r="AC74" s="25">
        <v>1</v>
      </c>
      <c r="AD74" s="25"/>
      <c r="AE74" s="25">
        <v>1</v>
      </c>
      <c r="AF74" s="25">
        <v>1</v>
      </c>
      <c r="AG74" s="25">
        <v>1</v>
      </c>
      <c r="AH74" s="25">
        <v>1</v>
      </c>
      <c r="AI74" s="25">
        <v>1</v>
      </c>
      <c r="AJ74" s="25">
        <v>1</v>
      </c>
      <c r="AK74" s="25">
        <v>1</v>
      </c>
      <c r="AL74" s="25">
        <v>1</v>
      </c>
      <c r="AM74" s="25">
        <v>1</v>
      </c>
      <c r="AN74" s="25">
        <v>1</v>
      </c>
      <c r="AO74" s="25">
        <v>1</v>
      </c>
      <c r="AP74" s="25">
        <v>1</v>
      </c>
      <c r="AQ74" s="25">
        <v>1</v>
      </c>
      <c r="AR74" s="25">
        <v>1</v>
      </c>
      <c r="AS74" s="25"/>
      <c r="AT74" s="25">
        <v>1</v>
      </c>
      <c r="AU74" s="25"/>
      <c r="AV74" s="25"/>
      <c r="AW74" s="25">
        <v>1</v>
      </c>
      <c r="AX74" s="25"/>
      <c r="AY74" s="25"/>
      <c r="AZ74" s="25">
        <v>1</v>
      </c>
      <c r="BA74" s="25">
        <v>1</v>
      </c>
      <c r="BB74" s="25">
        <v>1</v>
      </c>
      <c r="BC74" s="25">
        <v>1</v>
      </c>
      <c r="BD74" s="25"/>
      <c r="BE74" s="25">
        <v>1</v>
      </c>
      <c r="BF74" s="25">
        <v>1</v>
      </c>
      <c r="BG74" s="25">
        <v>1</v>
      </c>
      <c r="BH74" s="25">
        <v>1</v>
      </c>
      <c r="BI74" s="25">
        <v>1</v>
      </c>
      <c r="BJ74" s="25"/>
      <c r="BK74" s="25"/>
      <c r="BL74" s="25">
        <v>1</v>
      </c>
      <c r="BM74" s="25">
        <v>1</v>
      </c>
      <c r="BN74" s="25">
        <v>1</v>
      </c>
      <c r="BO74" s="25">
        <v>1</v>
      </c>
      <c r="BP74" s="25"/>
      <c r="BQ74" s="25">
        <v>1</v>
      </c>
      <c r="BR74" s="25"/>
      <c r="BS74" s="25">
        <v>1</v>
      </c>
      <c r="BT74" s="25">
        <v>1</v>
      </c>
      <c r="BU74" s="25">
        <v>1</v>
      </c>
      <c r="BV74" s="25"/>
      <c r="BW74" s="25">
        <v>1</v>
      </c>
      <c r="BX74" s="25">
        <v>1</v>
      </c>
      <c r="BY74" s="25">
        <v>1</v>
      </c>
      <c r="BZ74" s="25"/>
      <c r="CA74" s="25">
        <v>1</v>
      </c>
      <c r="CB74" s="25"/>
      <c r="CC74" s="25"/>
      <c r="CD74" s="25">
        <v>1</v>
      </c>
      <c r="CE74" s="25">
        <v>1</v>
      </c>
      <c r="CF74" s="25"/>
      <c r="CG74" s="25"/>
      <c r="CH74" s="25"/>
      <c r="CI74" s="25"/>
      <c r="CJ74" s="25"/>
      <c r="CK74" s="25">
        <v>1</v>
      </c>
      <c r="CL74" s="25"/>
      <c r="CM74" s="25"/>
      <c r="CN74" s="25">
        <v>1</v>
      </c>
      <c r="CO74" s="25">
        <v>1</v>
      </c>
      <c r="CP74" s="25">
        <v>1</v>
      </c>
      <c r="CQ74" s="25"/>
      <c r="CR74" s="25"/>
      <c r="CS74" s="25"/>
      <c r="CT74" s="25"/>
      <c r="CU74" s="25"/>
      <c r="CV74" s="25"/>
      <c r="CW74" s="25">
        <v>1</v>
      </c>
      <c r="CX74" s="25">
        <v>1</v>
      </c>
      <c r="CY74" s="25"/>
      <c r="CZ74" s="25">
        <v>1</v>
      </c>
      <c r="DA74" s="25">
        <v>1</v>
      </c>
      <c r="DB74" s="25"/>
      <c r="DC74" s="25">
        <v>1</v>
      </c>
      <c r="DD74" s="25"/>
      <c r="DE74" s="25"/>
      <c r="DF74" s="25">
        <v>1</v>
      </c>
      <c r="DG74" s="25">
        <v>1</v>
      </c>
      <c r="DH74" s="25">
        <v>1</v>
      </c>
      <c r="DI74" s="25">
        <v>1</v>
      </c>
      <c r="DJ74" s="25">
        <v>1</v>
      </c>
      <c r="DK74" s="25"/>
      <c r="DL74" s="25"/>
      <c r="DM74" s="25">
        <v>1</v>
      </c>
      <c r="DN74" s="25">
        <v>1</v>
      </c>
      <c r="DO74" s="25">
        <v>1</v>
      </c>
      <c r="DP74" s="25">
        <v>1</v>
      </c>
      <c r="DQ74" s="25"/>
      <c r="DR74" s="25"/>
      <c r="DS74" s="25"/>
      <c r="DT74" s="25">
        <v>1</v>
      </c>
      <c r="DU74" s="25">
        <v>1</v>
      </c>
      <c r="DV74" s="25">
        <v>1</v>
      </c>
      <c r="DW74" s="25">
        <v>1</v>
      </c>
      <c r="DX74" s="25"/>
      <c r="DY74" s="25"/>
      <c r="DZ74" s="25"/>
      <c r="EA74" s="25"/>
      <c r="EB74" s="25"/>
      <c r="EC74" s="25"/>
      <c r="ED74" s="25"/>
      <c r="EE74" s="25">
        <v>1</v>
      </c>
      <c r="EF74" s="25">
        <v>1</v>
      </c>
      <c r="EG74" s="25">
        <v>1</v>
      </c>
      <c r="EH74" s="25"/>
      <c r="EI74" s="25">
        <v>1</v>
      </c>
      <c r="EJ74" s="25">
        <v>3</v>
      </c>
      <c r="EK74" s="25">
        <f>SUM(D74:EJ74)</f>
        <v>84</v>
      </c>
      <c r="EL74" s="44">
        <f>SUM(EK74:EK77)</f>
        <v>130</v>
      </c>
      <c r="EM74" s="26">
        <f>EK74/EL74</f>
        <v>0.6461538461538462</v>
      </c>
      <c r="EN74" s="38" t="s">
        <v>71</v>
      </c>
      <c r="EO74" s="40">
        <f>SUM(EM74:EM75)</f>
        <v>1</v>
      </c>
    </row>
    <row r="75" spans="1:145" ht="14.25">
      <c r="A75" s="96"/>
      <c r="B75" s="98"/>
      <c r="C75" s="24" t="s">
        <v>6</v>
      </c>
      <c r="D75" s="24"/>
      <c r="E75" s="24"/>
      <c r="F75" s="25">
        <v>1</v>
      </c>
      <c r="G75" s="25"/>
      <c r="H75" s="25"/>
      <c r="I75" s="25"/>
      <c r="J75" s="25">
        <v>1</v>
      </c>
      <c r="K75" s="25">
        <v>1</v>
      </c>
      <c r="L75" s="25"/>
      <c r="M75" s="25"/>
      <c r="N75" s="25"/>
      <c r="O75" s="25"/>
      <c r="P75" s="25"/>
      <c r="Q75" s="25">
        <v>1</v>
      </c>
      <c r="R75" s="25">
        <v>1</v>
      </c>
      <c r="S75" s="25">
        <v>1</v>
      </c>
      <c r="T75" s="25"/>
      <c r="U75" s="25"/>
      <c r="V75" s="25"/>
      <c r="W75" s="25">
        <v>1</v>
      </c>
      <c r="X75" s="25"/>
      <c r="Y75" s="25">
        <v>1</v>
      </c>
      <c r="Z75" s="25"/>
      <c r="AA75" s="25"/>
      <c r="AB75" s="25">
        <v>1</v>
      </c>
      <c r="AC75" s="25"/>
      <c r="AD75" s="25">
        <v>1</v>
      </c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>
        <v>1</v>
      </c>
      <c r="AT75" s="25"/>
      <c r="AU75" s="25">
        <v>1</v>
      </c>
      <c r="AV75" s="25">
        <v>1</v>
      </c>
      <c r="AW75" s="25"/>
      <c r="AX75" s="25"/>
      <c r="AY75" s="25">
        <v>1</v>
      </c>
      <c r="AZ75" s="25"/>
      <c r="BA75" s="25"/>
      <c r="BB75" s="25"/>
      <c r="BC75" s="25"/>
      <c r="BD75" s="25">
        <v>1</v>
      </c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>
        <v>1</v>
      </c>
      <c r="BQ75" s="25"/>
      <c r="BR75" s="25">
        <v>1</v>
      </c>
      <c r="BS75" s="25"/>
      <c r="BT75" s="25"/>
      <c r="BU75" s="25"/>
      <c r="BV75" s="25">
        <v>1</v>
      </c>
      <c r="BW75" s="25"/>
      <c r="BX75" s="25"/>
      <c r="BY75" s="25"/>
      <c r="BZ75" s="25">
        <v>1</v>
      </c>
      <c r="CA75" s="25"/>
      <c r="CB75" s="25">
        <v>1</v>
      </c>
      <c r="CC75" s="25">
        <v>1</v>
      </c>
      <c r="CD75" s="25"/>
      <c r="CE75" s="25"/>
      <c r="CF75" s="25">
        <v>1</v>
      </c>
      <c r="CG75" s="25">
        <v>1</v>
      </c>
      <c r="CH75" s="25">
        <v>1</v>
      </c>
      <c r="CI75" s="25">
        <v>1</v>
      </c>
      <c r="CJ75" s="25">
        <v>1</v>
      </c>
      <c r="CK75" s="25"/>
      <c r="CL75" s="25">
        <v>1</v>
      </c>
      <c r="CM75" s="25">
        <v>1</v>
      </c>
      <c r="CN75" s="25"/>
      <c r="CO75" s="25"/>
      <c r="CP75" s="25"/>
      <c r="CQ75" s="25">
        <v>1</v>
      </c>
      <c r="CR75" s="25">
        <v>1</v>
      </c>
      <c r="CS75" s="25">
        <v>1</v>
      </c>
      <c r="CT75" s="25"/>
      <c r="CU75" s="25">
        <v>1</v>
      </c>
      <c r="CV75" s="25">
        <v>1</v>
      </c>
      <c r="CW75" s="25"/>
      <c r="CX75" s="25"/>
      <c r="CY75" s="25">
        <v>1</v>
      </c>
      <c r="CZ75" s="25"/>
      <c r="DA75" s="25"/>
      <c r="DB75" s="25">
        <v>1</v>
      </c>
      <c r="DC75" s="25"/>
      <c r="DD75" s="25">
        <v>1</v>
      </c>
      <c r="DE75" s="25">
        <v>1</v>
      </c>
      <c r="DF75" s="25"/>
      <c r="DG75" s="25"/>
      <c r="DH75" s="25"/>
      <c r="DI75" s="25"/>
      <c r="DJ75" s="25"/>
      <c r="DK75" s="25"/>
      <c r="DL75" s="25">
        <v>1</v>
      </c>
      <c r="DM75" s="25"/>
      <c r="DN75" s="25"/>
      <c r="DO75" s="25"/>
      <c r="DP75" s="25"/>
      <c r="DQ75" s="25">
        <v>1</v>
      </c>
      <c r="DR75" s="25">
        <v>1</v>
      </c>
      <c r="DS75" s="25">
        <v>1</v>
      </c>
      <c r="DT75" s="25"/>
      <c r="DU75" s="25"/>
      <c r="DV75" s="25"/>
      <c r="DW75" s="25"/>
      <c r="DX75" s="25">
        <v>1</v>
      </c>
      <c r="DY75" s="25">
        <v>1</v>
      </c>
      <c r="DZ75" s="25"/>
      <c r="EA75" s="25"/>
      <c r="EB75" s="25"/>
      <c r="EC75" s="25">
        <v>1</v>
      </c>
      <c r="ED75" s="25">
        <v>1</v>
      </c>
      <c r="EE75" s="25"/>
      <c r="EF75" s="25"/>
      <c r="EG75" s="25"/>
      <c r="EH75" s="25"/>
      <c r="EI75" s="25"/>
      <c r="EJ75" s="25">
        <v>1</v>
      </c>
      <c r="EK75" s="25">
        <f>SUM(D75:EJ75)</f>
        <v>46</v>
      </c>
      <c r="EL75" s="45"/>
      <c r="EM75" s="26">
        <f>EK75/EL74</f>
        <v>0.35384615384615387</v>
      </c>
      <c r="EN75" s="39"/>
      <c r="EO75" s="40"/>
    </row>
    <row r="76" spans="1:145" ht="14.25">
      <c r="A76" s="96"/>
      <c r="B76" s="98"/>
      <c r="C76" s="24" t="s">
        <v>54</v>
      </c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>SUM(D76:EJ76)</f>
        <v>0</v>
      </c>
      <c r="EL76" s="45"/>
      <c r="EM76" s="26">
        <f>EK76/EL74</f>
        <v>0</v>
      </c>
      <c r="EN76" s="38" t="s">
        <v>70</v>
      </c>
      <c r="EO76" s="38">
        <f>SUM(EM76:EM77)</f>
        <v>0</v>
      </c>
    </row>
    <row r="77" spans="1:145" ht="14.25">
      <c r="A77" s="96"/>
      <c r="B77" s="99"/>
      <c r="C77" s="24" t="s">
        <v>5</v>
      </c>
      <c r="D77" s="24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>SUM(D77:EJ77)</f>
        <v>0</v>
      </c>
      <c r="EL77" s="46"/>
      <c r="EM77" s="26">
        <f>EK77/EL74</f>
        <v>0</v>
      </c>
      <c r="EN77" s="39"/>
      <c r="EO77" s="39"/>
    </row>
    <row r="78" spans="1:145" ht="14.25">
      <c r="A78" s="55">
        <v>24</v>
      </c>
      <c r="B78" s="67" t="s">
        <v>110</v>
      </c>
      <c r="C78" s="23" t="s">
        <v>2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/>
      <c r="Q78" s="12">
        <v>1</v>
      </c>
      <c r="R78" s="12"/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2">
        <v>1</v>
      </c>
      <c r="AB78" s="12">
        <v>1</v>
      </c>
      <c r="AC78" s="12">
        <v>1</v>
      </c>
      <c r="AD78" s="12">
        <v>1</v>
      </c>
      <c r="AE78" s="12">
        <v>1</v>
      </c>
      <c r="AF78" s="12">
        <v>1</v>
      </c>
      <c r="AG78" s="12">
        <v>1</v>
      </c>
      <c r="AH78" s="12">
        <v>1</v>
      </c>
      <c r="AI78" s="12">
        <v>1</v>
      </c>
      <c r="AJ78" s="12">
        <v>1</v>
      </c>
      <c r="AK78" s="12">
        <v>1</v>
      </c>
      <c r="AL78" s="12">
        <v>1</v>
      </c>
      <c r="AM78" s="12">
        <v>1</v>
      </c>
      <c r="AN78" s="12">
        <v>1</v>
      </c>
      <c r="AO78" s="12">
        <v>1</v>
      </c>
      <c r="AP78" s="12">
        <v>1</v>
      </c>
      <c r="AQ78" s="12">
        <v>1</v>
      </c>
      <c r="AR78" s="12">
        <v>1</v>
      </c>
      <c r="AS78" s="12">
        <v>1</v>
      </c>
      <c r="AT78" s="12">
        <v>1</v>
      </c>
      <c r="AU78" s="12">
        <v>1</v>
      </c>
      <c r="AV78" s="12">
        <v>1</v>
      </c>
      <c r="AW78" s="12">
        <v>1</v>
      </c>
      <c r="AX78" s="12">
        <v>1</v>
      </c>
      <c r="AY78" s="12">
        <v>1</v>
      </c>
      <c r="AZ78" s="12">
        <v>1</v>
      </c>
      <c r="BA78" s="12">
        <v>1</v>
      </c>
      <c r="BB78" s="12">
        <v>1</v>
      </c>
      <c r="BC78" s="12">
        <v>1</v>
      </c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  <c r="BT78" s="12">
        <v>1</v>
      </c>
      <c r="BU78" s="12">
        <v>1</v>
      </c>
      <c r="BV78" s="12">
        <v>1</v>
      </c>
      <c r="BW78" s="12">
        <v>1</v>
      </c>
      <c r="BX78" s="12">
        <v>1</v>
      </c>
      <c r="BY78" s="12">
        <v>1</v>
      </c>
      <c r="BZ78" s="12">
        <v>1</v>
      </c>
      <c r="CA78" s="12">
        <v>1</v>
      </c>
      <c r="CB78" s="12">
        <v>1</v>
      </c>
      <c r="CC78" s="12">
        <v>1</v>
      </c>
      <c r="CD78" s="12">
        <v>1</v>
      </c>
      <c r="CE78" s="12">
        <v>1</v>
      </c>
      <c r="CF78" s="12">
        <v>1</v>
      </c>
      <c r="CG78" s="12">
        <v>1</v>
      </c>
      <c r="CH78" s="12">
        <v>1</v>
      </c>
      <c r="CI78" s="12">
        <v>1</v>
      </c>
      <c r="CJ78" s="12">
        <v>1</v>
      </c>
      <c r="CK78" s="12">
        <v>1</v>
      </c>
      <c r="CL78" s="12">
        <v>1</v>
      </c>
      <c r="CM78" s="12">
        <v>1</v>
      </c>
      <c r="CN78" s="12">
        <v>1</v>
      </c>
      <c r="CO78" s="12">
        <v>1</v>
      </c>
      <c r="CP78" s="12">
        <v>1</v>
      </c>
      <c r="CQ78" s="12">
        <v>1</v>
      </c>
      <c r="CR78" s="12">
        <v>1</v>
      </c>
      <c r="CS78" s="12">
        <v>1</v>
      </c>
      <c r="CT78" s="12">
        <v>1</v>
      </c>
      <c r="CU78" s="12">
        <v>1</v>
      </c>
      <c r="CV78" s="12">
        <v>1</v>
      </c>
      <c r="CW78" s="12">
        <v>1</v>
      </c>
      <c r="CX78" s="12">
        <v>1</v>
      </c>
      <c r="CY78" s="12">
        <v>1</v>
      </c>
      <c r="CZ78" s="12">
        <v>1</v>
      </c>
      <c r="DA78" s="12">
        <v>1</v>
      </c>
      <c r="DB78" s="12">
        <v>1</v>
      </c>
      <c r="DC78" s="12">
        <v>1</v>
      </c>
      <c r="DD78" s="12">
        <v>1</v>
      </c>
      <c r="DE78" s="12">
        <v>1</v>
      </c>
      <c r="DF78" s="12">
        <v>1</v>
      </c>
      <c r="DG78" s="12">
        <v>1</v>
      </c>
      <c r="DH78" s="12">
        <v>1</v>
      </c>
      <c r="DI78" s="12">
        <v>1</v>
      </c>
      <c r="DJ78" s="12">
        <v>1</v>
      </c>
      <c r="DK78" s="12"/>
      <c r="DL78" s="12">
        <v>1</v>
      </c>
      <c r="DM78" s="12">
        <v>1</v>
      </c>
      <c r="DN78" s="12">
        <v>1</v>
      </c>
      <c r="DO78" s="12">
        <v>1</v>
      </c>
      <c r="DP78" s="12">
        <v>1</v>
      </c>
      <c r="DQ78" s="12">
        <v>1</v>
      </c>
      <c r="DR78" s="12">
        <v>1</v>
      </c>
      <c r="DS78" s="12">
        <v>1</v>
      </c>
      <c r="DT78" s="12">
        <v>1</v>
      </c>
      <c r="DU78" s="12">
        <v>1</v>
      </c>
      <c r="DV78" s="12">
        <v>1</v>
      </c>
      <c r="DW78" s="12">
        <v>1</v>
      </c>
      <c r="DX78" s="12">
        <v>1</v>
      </c>
      <c r="DY78" s="12">
        <v>1</v>
      </c>
      <c r="DZ78" s="12"/>
      <c r="EA78" s="12">
        <v>1</v>
      </c>
      <c r="EB78" s="12">
        <v>1</v>
      </c>
      <c r="EC78" s="12">
        <v>1</v>
      </c>
      <c r="ED78" s="12">
        <v>1</v>
      </c>
      <c r="EE78" s="12">
        <v>1</v>
      </c>
      <c r="EF78" s="12">
        <v>1</v>
      </c>
      <c r="EG78" s="12">
        <v>1</v>
      </c>
      <c r="EH78" s="12">
        <v>1</v>
      </c>
      <c r="EI78" s="12">
        <v>1</v>
      </c>
      <c r="EJ78" s="12">
        <v>4</v>
      </c>
      <c r="EK78" s="12">
        <f>SUM(D78:EJ78)</f>
        <v>136</v>
      </c>
      <c r="EL78" s="56">
        <f>SUM(EK78:EK79)</f>
        <v>137</v>
      </c>
      <c r="EM78" s="13">
        <f>EK78/EL78</f>
        <v>0.9927007299270073</v>
      </c>
      <c r="EN78" s="17" t="s">
        <v>71</v>
      </c>
      <c r="EO78" s="15">
        <f>SUM(EM78:EM78)</f>
        <v>0.9927007299270073</v>
      </c>
    </row>
    <row r="79" spans="1:145" ht="14.25">
      <c r="A79" s="55"/>
      <c r="B79" s="67"/>
      <c r="C79" s="23" t="s">
        <v>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1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>
        <f>SUM(D79:EJ79)</f>
        <v>1</v>
      </c>
      <c r="EL79" s="57"/>
      <c r="EM79" s="13">
        <f>EK79/EL78</f>
        <v>0.0072992700729927005</v>
      </c>
      <c r="EN79" s="14" t="s">
        <v>70</v>
      </c>
      <c r="EO79" s="15">
        <f>SUM(EM79:EM79)</f>
        <v>0.0072992700729927005</v>
      </c>
    </row>
  </sheetData>
  <sheetProtection/>
  <mergeCells count="130">
    <mergeCell ref="EN6:EN7"/>
    <mergeCell ref="EN8:EN9"/>
    <mergeCell ref="EN12:EN13"/>
    <mergeCell ref="EN10:EN11"/>
    <mergeCell ref="EN16:EN17"/>
    <mergeCell ref="EN18:EN19"/>
    <mergeCell ref="EN20:EN21"/>
    <mergeCell ref="EN22:EN23"/>
    <mergeCell ref="EN14:EN15"/>
    <mergeCell ref="EN62:EN63"/>
    <mergeCell ref="A78:A79"/>
    <mergeCell ref="B78:B79"/>
    <mergeCell ref="A74:A77"/>
    <mergeCell ref="B74:B77"/>
    <mergeCell ref="EN76:EN77"/>
    <mergeCell ref="EN74:EN75"/>
    <mergeCell ref="A70:A73"/>
    <mergeCell ref="B70:B73"/>
    <mergeCell ref="A66:A69"/>
    <mergeCell ref="B66:B69"/>
    <mergeCell ref="EO70:EO71"/>
    <mergeCell ref="EO72:EO73"/>
    <mergeCell ref="EN70:EN71"/>
    <mergeCell ref="EN72:EN73"/>
    <mergeCell ref="EO68:EO69"/>
    <mergeCell ref="EL66:EL69"/>
    <mergeCell ref="EL70:EL73"/>
    <mergeCell ref="EN66:EN67"/>
    <mergeCell ref="A58:A59"/>
    <mergeCell ref="B58:B59"/>
    <mergeCell ref="A40:A43"/>
    <mergeCell ref="B40:B43"/>
    <mergeCell ref="A54:A57"/>
    <mergeCell ref="B44:B45"/>
    <mergeCell ref="A44:A45"/>
    <mergeCell ref="B46:B49"/>
    <mergeCell ref="A50:A53"/>
    <mergeCell ref="B50:B53"/>
    <mergeCell ref="A30:A31"/>
    <mergeCell ref="B30:B31"/>
    <mergeCell ref="A36:A39"/>
    <mergeCell ref="B32:B35"/>
    <mergeCell ref="B36:B39"/>
    <mergeCell ref="A32:A35"/>
    <mergeCell ref="A64:A65"/>
    <mergeCell ref="B64:B65"/>
    <mergeCell ref="A60:A63"/>
    <mergeCell ref="B60:B63"/>
    <mergeCell ref="A46:A49"/>
    <mergeCell ref="B54:B57"/>
    <mergeCell ref="EL46:EL49"/>
    <mergeCell ref="EL50:EL53"/>
    <mergeCell ref="EO54:EO55"/>
    <mergeCell ref="EO56:EO57"/>
    <mergeCell ref="EN36:EN37"/>
    <mergeCell ref="EN38:EN39"/>
    <mergeCell ref="EO36:EO37"/>
    <mergeCell ref="EO38:EO39"/>
    <mergeCell ref="EO48:EO49"/>
    <mergeCell ref="EN50:EN53"/>
    <mergeCell ref="EO50:EO53"/>
    <mergeCell ref="EN54:EN55"/>
    <mergeCell ref="EL40:EL43"/>
    <mergeCell ref="EL44:EL45"/>
    <mergeCell ref="EN40:EN41"/>
    <mergeCell ref="EN42:EN43"/>
    <mergeCell ref="EO34:EO35"/>
    <mergeCell ref="EO32:EO33"/>
    <mergeCell ref="EN34:EN35"/>
    <mergeCell ref="EN32:EN33"/>
    <mergeCell ref="A14:A17"/>
    <mergeCell ref="B14:B17"/>
    <mergeCell ref="A18:A21"/>
    <mergeCell ref="B18:B21"/>
    <mergeCell ref="A28:A29"/>
    <mergeCell ref="B28:B29"/>
    <mergeCell ref="EO22:EO23"/>
    <mergeCell ref="EO24:EO25"/>
    <mergeCell ref="EL28:EL29"/>
    <mergeCell ref="A26:A27"/>
    <mergeCell ref="B26:B27"/>
    <mergeCell ref="A22:A25"/>
    <mergeCell ref="B22:B25"/>
    <mergeCell ref="EN24:EN25"/>
    <mergeCell ref="A2:A3"/>
    <mergeCell ref="B2:B3"/>
    <mergeCell ref="A10:A13"/>
    <mergeCell ref="B10:B13"/>
    <mergeCell ref="A4:A5"/>
    <mergeCell ref="B4:B5"/>
    <mergeCell ref="A6:A9"/>
    <mergeCell ref="B6:B9"/>
    <mergeCell ref="EO6:EO7"/>
    <mergeCell ref="EO8:EO9"/>
    <mergeCell ref="EO14:EO15"/>
    <mergeCell ref="EO16:EO17"/>
    <mergeCell ref="EO20:EO21"/>
    <mergeCell ref="EO18:EO19"/>
    <mergeCell ref="EO10:EO11"/>
    <mergeCell ref="EO12:EO13"/>
    <mergeCell ref="EO74:EO75"/>
    <mergeCell ref="EO76:EO77"/>
    <mergeCell ref="EO62:EO63"/>
    <mergeCell ref="EN56:EN57"/>
    <mergeCell ref="EO66:EO67"/>
    <mergeCell ref="EO60:EO61"/>
    <mergeCell ref="EN68:EN69"/>
    <mergeCell ref="EN60:EN61"/>
    <mergeCell ref="EL2:EL3"/>
    <mergeCell ref="EL4:EL5"/>
    <mergeCell ref="EL6:EL9"/>
    <mergeCell ref="EL10:EL13"/>
    <mergeCell ref="EO40:EO41"/>
    <mergeCell ref="EO42:EO43"/>
    <mergeCell ref="EN46:EN47"/>
    <mergeCell ref="EN48:EN49"/>
    <mergeCell ref="EO46:EO47"/>
    <mergeCell ref="EL30:EL31"/>
    <mergeCell ref="EL32:EL35"/>
    <mergeCell ref="EL36:EL39"/>
    <mergeCell ref="EL14:EL17"/>
    <mergeCell ref="EL18:EL21"/>
    <mergeCell ref="EL22:EL25"/>
    <mergeCell ref="EL26:EL27"/>
    <mergeCell ref="EL74:EL77"/>
    <mergeCell ref="EL78:EL79"/>
    <mergeCell ref="EL54:EL57"/>
    <mergeCell ref="EL58:EL59"/>
    <mergeCell ref="EL60:EL63"/>
    <mergeCell ref="EL64:EL65"/>
  </mergeCells>
  <printOptions/>
  <pageMargins left="0" right="0" top="0.2362204724409449" bottom="0.07874015748031496" header="0" footer="0"/>
  <pageSetup fitToHeight="1" fitToWidth="1" orientation="portrait" paperSize="9" scale="63" r:id="rId1"/>
  <ignoredErrors>
    <ignoredError sqref="EM3 EM5 EM27 EM29 EM32 EM45 EM59 EM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2014-03-11T09:42:38Z</cp:lastPrinted>
  <dcterms:created xsi:type="dcterms:W3CDTF">2012-01-23T12:42:35Z</dcterms:created>
  <dcterms:modified xsi:type="dcterms:W3CDTF">2014-03-11T14:02:16Z</dcterms:modified>
  <cp:category/>
  <cp:version/>
  <cp:contentType/>
  <cp:contentStatus/>
</cp:coreProperties>
</file>